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d\Campus related 2079\UGC 2081.82\UGC kharid related\Working Site\Final Files for UGC\"/>
    </mc:Choice>
  </mc:AlternateContent>
  <bookViews>
    <workbookView xWindow="0" yWindow="0" windowWidth="20490" windowHeight="7155"/>
  </bookViews>
  <sheets>
    <sheet name="BOQ" sheetId="2" r:id="rId1"/>
    <sheet name="Evaluation-2" sheetId="3" r:id="rId2"/>
  </sheets>
  <definedNames>
    <definedName name="_xlnm.Print_Area" localSheetId="0">BOQ!$C$3:$P$102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2" l="1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4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7" i="2"/>
  <c r="P101" i="2" l="1"/>
  <c r="P102" i="2" l="1"/>
  <c r="B7" i="3"/>
</calcChain>
</file>

<file path=xl/sharedStrings.xml><?xml version="1.0" encoding="utf-8"?>
<sst xmlns="http://schemas.openxmlformats.org/spreadsheetml/2006/main" count="312" uniqueCount="198">
  <si>
    <t>S.N.</t>
  </si>
  <si>
    <t>Foreign writer</t>
  </si>
  <si>
    <t>Quantity</t>
  </si>
  <si>
    <t>Reference Books</t>
  </si>
  <si>
    <t>Domestic Writer</t>
  </si>
  <si>
    <t>Rate, NRs.</t>
  </si>
  <si>
    <t>Rate after Discount, NRs.</t>
  </si>
  <si>
    <t>Amount, NRs.</t>
  </si>
  <si>
    <t>(i x iv)</t>
  </si>
  <si>
    <t>(i)</t>
  </si>
  <si>
    <t>(ii)</t>
  </si>
  <si>
    <t>(iii)</t>
  </si>
  <si>
    <t>(iv)</t>
  </si>
  <si>
    <t>Name of Suppliers</t>
  </si>
  <si>
    <t>Evaluated Price, NRs</t>
  </si>
  <si>
    <t>Rank</t>
  </si>
  <si>
    <t>Name of Campus:</t>
  </si>
  <si>
    <t xml:space="preserve">Summary of Evaluation </t>
  </si>
  <si>
    <t>Year</t>
  </si>
  <si>
    <t xml:space="preserve">Subject </t>
  </si>
  <si>
    <t>BBS first year</t>
  </si>
  <si>
    <t xml:space="preserve">Basic Books </t>
  </si>
  <si>
    <t xml:space="preserve">Particulars ( Name of Books) </t>
  </si>
  <si>
    <t xml:space="preserve">English </t>
  </si>
  <si>
    <t xml:space="preserve">English Business Studies </t>
  </si>
  <si>
    <t>I-hugh holmes</t>
  </si>
  <si>
    <t xml:space="preserve">Publication </t>
  </si>
  <si>
    <t xml:space="preserve">Buddha </t>
  </si>
  <si>
    <t xml:space="preserve">Patterns for collage writing </t>
  </si>
  <si>
    <t>Lauric G Kirszner, Stephen R Mandell</t>
  </si>
  <si>
    <t xml:space="preserve">Principle of Mangaement </t>
  </si>
  <si>
    <t xml:space="preserve">Asmita </t>
  </si>
  <si>
    <t xml:space="preserve">Bhawani Sankhar Acharya, Dilli ram Bhandari, Bhola Nepal </t>
  </si>
  <si>
    <t xml:space="preserve">Advance Sarswati </t>
  </si>
  <si>
    <t>Dr. santosh Raj Poudyal, Gopal Man Pradhan</t>
  </si>
  <si>
    <t xml:space="preserve">MK </t>
  </si>
  <si>
    <t xml:space="preserve">Busniess Stastitics </t>
  </si>
  <si>
    <t xml:space="preserve">B-C Bagracharya </t>
  </si>
  <si>
    <t xml:space="preserve">Account </t>
  </si>
  <si>
    <t xml:space="preserve">Dr. Yadab Raj Koirala </t>
  </si>
  <si>
    <t xml:space="preserve">Micro -Economics for Business </t>
  </si>
  <si>
    <t xml:space="preserve">Dr. Ramesh Parsad Adhikari, khubiram Acharya </t>
  </si>
  <si>
    <t xml:space="preserve">Financial Accounting and Analysis </t>
  </si>
  <si>
    <t>Micro-Economics for Business ( Nepali Medium)</t>
  </si>
  <si>
    <t xml:space="preserve">Principle of Management(english Medium) </t>
  </si>
  <si>
    <t xml:space="preserve">Principle of Management (Nepali Medium) </t>
  </si>
  <si>
    <t xml:space="preserve">Micro-Economics for Business( english Medium) </t>
  </si>
  <si>
    <t>BBS second year</t>
  </si>
  <si>
    <t xml:space="preserve">Business Communication </t>
  </si>
  <si>
    <t xml:space="preserve">Business Stastitics </t>
  </si>
  <si>
    <t xml:space="preserve">Dharma Adhikari, I. Hugh Holmes  </t>
  </si>
  <si>
    <t xml:space="preserve">Vidyarthi Pustak Bhandar </t>
  </si>
  <si>
    <t xml:space="preserve">Vissions </t>
  </si>
  <si>
    <t xml:space="preserve">shreedhar Lohani </t>
  </si>
  <si>
    <t xml:space="preserve">Cost and Management Accounting </t>
  </si>
  <si>
    <t xml:space="preserve">Economics </t>
  </si>
  <si>
    <t xml:space="preserve">OB/HRM </t>
  </si>
  <si>
    <t xml:space="preserve">OB/ HRM </t>
  </si>
  <si>
    <t xml:space="preserve">Dr. Hirdaya Bir singh </t>
  </si>
  <si>
    <t xml:space="preserve">Finance </t>
  </si>
  <si>
    <t xml:space="preserve">Fundamentals of Financial Management </t>
  </si>
  <si>
    <t xml:space="preserve">Rajan Bahadur Poudel </t>
  </si>
  <si>
    <t xml:space="preserve">Third year </t>
  </si>
  <si>
    <t xml:space="preserve">Macro-Economics for Business (Nepali Medium) </t>
  </si>
  <si>
    <t xml:space="preserve">Macro-Economics for Business (English Medium) </t>
  </si>
  <si>
    <t xml:space="preserve">Business Law </t>
  </si>
  <si>
    <t xml:space="preserve">Yugaraj panday </t>
  </si>
  <si>
    <t xml:space="preserve">Business Law (Nepli Medium) </t>
  </si>
  <si>
    <t xml:space="preserve">Business Law (English Medium) </t>
  </si>
  <si>
    <t xml:space="preserve">Marketing </t>
  </si>
  <si>
    <t xml:space="preserve">Dr. Gopla Thapa, Bharat Rai </t>
  </si>
  <si>
    <t xml:space="preserve">Fundamentals of Marketing ( Nepali Medium) </t>
  </si>
  <si>
    <t xml:space="preserve">Fundamentals of Marketing ( English Medium) </t>
  </si>
  <si>
    <t xml:space="preserve">Dr. Shyam K. Shrestha, Bharat Rai </t>
  </si>
  <si>
    <t xml:space="preserve">BE </t>
  </si>
  <si>
    <t>Dr. Dilliram Bhandari, Dr. Hirdaya Bir singh</t>
  </si>
  <si>
    <t xml:space="preserve">Business Environment and Stategic Management( Nepali Medium) </t>
  </si>
  <si>
    <t xml:space="preserve">Business Environment and Stategic Management( English  Medium) </t>
  </si>
  <si>
    <t>Dr. Dilliram Bhandari</t>
  </si>
  <si>
    <t xml:space="preserve">Foundations of Financial System in Nepal (Nepali Medium) </t>
  </si>
  <si>
    <t xml:space="preserve">Rajan Bahadur Poudel, Keshar Jang Baral  </t>
  </si>
  <si>
    <t xml:space="preserve">Foundations of Financial System in Nepal (English Medium) </t>
  </si>
  <si>
    <t xml:space="preserve">Taxation  </t>
  </si>
  <si>
    <t xml:space="preserve">Taxation in Nepal( Nepali Medium)  </t>
  </si>
  <si>
    <t xml:space="preserve">Dr.Kamal Deep Dhakal  </t>
  </si>
  <si>
    <t xml:space="preserve">Taxation in Nepal( English  Medium)  </t>
  </si>
  <si>
    <t xml:space="preserve">fourth Year </t>
  </si>
  <si>
    <t xml:space="preserve">Investment </t>
  </si>
  <si>
    <t xml:space="preserve">Rajan B. Paudel, Keshb Jang Baral  </t>
  </si>
  <si>
    <t xml:space="preserve">Foundamentals of Investment (Nepali Medium) </t>
  </si>
  <si>
    <t xml:space="preserve">Foundamentals of Investment (English Medium) </t>
  </si>
  <si>
    <t xml:space="preserve">Research </t>
  </si>
  <si>
    <t xml:space="preserve">Business Research ( Nepali Medium) </t>
  </si>
  <si>
    <t>Dev raj Adhikari , Dhurba Lal Pandey</t>
  </si>
  <si>
    <t xml:space="preserve">Business Research ( English Medium) </t>
  </si>
  <si>
    <t xml:space="preserve">Entreprieneurship </t>
  </si>
  <si>
    <t xml:space="preserve">Entreprieneurship ( ( Nepali Medium) </t>
  </si>
  <si>
    <t xml:space="preserve">Entreprieneurship ( ( English Medium) </t>
  </si>
  <si>
    <t xml:space="preserve">Dr. Dev Raj Adhikari </t>
  </si>
  <si>
    <t xml:space="preserve">Corporate </t>
  </si>
  <si>
    <t xml:space="preserve">Fundamentals of Corporate finance (Nepali Medium) </t>
  </si>
  <si>
    <t xml:space="preserve">Fundamentals of Corporate finance (English Medium) </t>
  </si>
  <si>
    <t xml:space="preserve">FIM </t>
  </si>
  <si>
    <t xml:space="preserve">Management of Financial Institution ( Nepali Medium) </t>
  </si>
  <si>
    <t xml:space="preserve">Management of Financial Institution ( English  Medium) </t>
  </si>
  <si>
    <t xml:space="preserve">Old is Gold 2081 </t>
  </si>
  <si>
    <t xml:space="preserve">Fundamentals of Selling </t>
  </si>
  <si>
    <t xml:space="preserve">Fundamentals of Selling (Marketing Group) </t>
  </si>
  <si>
    <t xml:space="preserve">Baikuntha Parsad Bhusal </t>
  </si>
  <si>
    <t xml:space="preserve">Fundamentals of Service Marketing </t>
  </si>
  <si>
    <t xml:space="preserve">Fundamentals of Service Marketing (Marketing Group) </t>
  </si>
  <si>
    <t xml:space="preserve">Fundamentals of Advertising </t>
  </si>
  <si>
    <t xml:space="preserve">Fundamentals of Adcertising (Marketing Group) </t>
  </si>
  <si>
    <t xml:space="preserve">Ananda Ghimire </t>
  </si>
  <si>
    <t>Old is Gold 2081</t>
  </si>
  <si>
    <t xml:space="preserve">Mikha Shrestha, Dipendra K. Neupane </t>
  </si>
  <si>
    <t>Discount %</t>
  </si>
  <si>
    <t xml:space="preserve">Gokundeshwar Campus, Dhankuta-5 </t>
  </si>
  <si>
    <t>BOQ Specification for BBS level Books (Direct Purchase)</t>
  </si>
  <si>
    <t xml:space="preserve">All in One (IQ) </t>
  </si>
  <si>
    <t xml:space="preserve">Ultimate GK </t>
  </si>
  <si>
    <t xml:space="preserve">k|of]ufTds g]kfnL zJbsf]if </t>
  </si>
  <si>
    <t xml:space="preserve">g]kfnsf] ;+ljwfg </t>
  </si>
  <si>
    <t xml:space="preserve">;fdfGo 1fg </t>
  </si>
  <si>
    <t xml:space="preserve">References Books </t>
  </si>
  <si>
    <t xml:space="preserve">Oxford </t>
  </si>
  <si>
    <t>Heritage</t>
  </si>
  <si>
    <t>Bidhya Bikas</t>
  </si>
  <si>
    <t xml:space="preserve">af}l4s bk{g </t>
  </si>
  <si>
    <t>Computer Hardware Guru</t>
  </si>
  <si>
    <t xml:space="preserve">Padam Dahal </t>
  </si>
  <si>
    <t xml:space="preserve">BBC </t>
  </si>
  <si>
    <t xml:space="preserve">Easy Computer Education </t>
  </si>
  <si>
    <t xml:space="preserve">kf}/jL k|sfzg </t>
  </si>
  <si>
    <t xml:space="preserve">Mohan Bhatta </t>
  </si>
  <si>
    <t xml:space="preserve">Goodwill </t>
  </si>
  <si>
    <t xml:space="preserve">Pramod Kumar Pandy </t>
  </si>
  <si>
    <t>Goodwill Spoken English r</t>
  </si>
  <si>
    <t>Hari Parsad Debkotta</t>
  </si>
  <si>
    <t xml:space="preserve">Good Morning </t>
  </si>
  <si>
    <t>Peshal Wagle</t>
  </si>
  <si>
    <t xml:space="preserve">Dipmala </t>
  </si>
  <si>
    <t xml:space="preserve">JayaRam Khanal </t>
  </si>
  <si>
    <t xml:space="preserve">Business Environment and Strategic </t>
  </si>
  <si>
    <t xml:space="preserve">Santosh Raj Poudel </t>
  </si>
  <si>
    <t xml:space="preserve">Bam Dev Adhikari </t>
  </si>
  <si>
    <t xml:space="preserve">Ani Rudra Thapa </t>
  </si>
  <si>
    <t xml:space="preserve">Business Research Methods </t>
  </si>
  <si>
    <t xml:space="preserve">Niranjan Devkota </t>
  </si>
  <si>
    <t>Principle of Management (Nepali Medium Reference Books)</t>
  </si>
  <si>
    <t xml:space="preserve">Principle of Management(English Medium Reference books) </t>
  </si>
  <si>
    <t>Financial Accounting and Analysis (Reference Books)</t>
  </si>
  <si>
    <t>Micro-Economics for Business ( Nepali Medium Reference Books)</t>
  </si>
  <si>
    <t>Micro-Economics for Business( English Medium  Reference Books )</t>
  </si>
  <si>
    <t xml:space="preserve">Taxation in Nepal( English  Medium Reference Books)  </t>
  </si>
  <si>
    <t xml:space="preserve">Taxation in Nepal( Nepali  Medium Reference Books)  </t>
  </si>
  <si>
    <t xml:space="preserve">Foundations of Financial System in Nepal (Nepali Medium Reference Books) </t>
  </si>
  <si>
    <t xml:space="preserve">Foundations of Financial System in Nepal (English Medium Reference Books) </t>
  </si>
  <si>
    <t>Business Research  (Reference Books)</t>
  </si>
  <si>
    <t>Fundamentals of Corporate finance  (Reference Books)</t>
  </si>
  <si>
    <t xml:space="preserve">Management of Financial Institution  (Reference Books) </t>
  </si>
  <si>
    <t>Cost and Management Accounting  (Reference Books)</t>
  </si>
  <si>
    <t>Fundamentals of Financial Management  (Reference Books)</t>
  </si>
  <si>
    <t xml:space="preserve">cfly{s P]g lgod ;+ux </t>
  </si>
  <si>
    <t xml:space="preserve">Narayan Shrestha </t>
  </si>
  <si>
    <t xml:space="preserve">;fj{hflgs vl/b P]g </t>
  </si>
  <si>
    <t xml:space="preserve">P]g ;+u|x efu ! </t>
  </si>
  <si>
    <t xml:space="preserve">P]g ;+u|x efu @ </t>
  </si>
  <si>
    <t xml:space="preserve">lg0f{o ;f/ sf]if efu ! </t>
  </si>
  <si>
    <t>lg0f{o ;f/ sf]if efu @</t>
  </si>
  <si>
    <t xml:space="preserve">j}+lsË lbubz{g </t>
  </si>
  <si>
    <t xml:space="preserve">?4|fIf k|sfzg </t>
  </si>
  <si>
    <t xml:space="preserve">/fli6o  jfl0fHo j}+s  </t>
  </si>
  <si>
    <t xml:space="preserve">g]kfn /fi6« j}+s </t>
  </si>
  <si>
    <t xml:space="preserve">j}+lsË ul0ft </t>
  </si>
  <si>
    <t xml:space="preserve">d'n'sL b]jfgL </t>
  </si>
  <si>
    <t xml:space="preserve">d'n'sL kmf}Hbf/L </t>
  </si>
  <si>
    <t xml:space="preserve">s[lif ljsf; j}+s </t>
  </si>
  <si>
    <t xml:space="preserve">;+d[l4sf cfod </t>
  </si>
  <si>
    <t xml:space="preserve">u'8ljn k|sfzg </t>
  </si>
  <si>
    <t xml:space="preserve">cIf/fÍ k|sfzg </t>
  </si>
  <si>
    <t xml:space="preserve">cflifz j's e08f/ </t>
  </si>
  <si>
    <t xml:space="preserve">Reference Book Related Sub-Total and Percentage </t>
  </si>
  <si>
    <t xml:space="preserve">Sub Total of Text Books Related </t>
  </si>
  <si>
    <t xml:space="preserve">Total Grand ( Texk Books and Reference Books) </t>
  </si>
  <si>
    <t xml:space="preserve">Dictionary of Management </t>
  </si>
  <si>
    <t xml:space="preserve">Oxford Dictionary </t>
  </si>
  <si>
    <t>Goodwill Creative English Grammar</t>
  </si>
  <si>
    <t>Essay Letters and Writing Skills</t>
  </si>
  <si>
    <t xml:space="preserve">Bunnies English </t>
  </si>
  <si>
    <t xml:space="preserve">bunnies communication  </t>
  </si>
  <si>
    <t xml:space="preserve">Business communication  </t>
  </si>
  <si>
    <t>Business Statistics ( Reference Books)</t>
  </si>
  <si>
    <t xml:space="preserve">Fundamentals of Investment (Reference Books) </t>
  </si>
  <si>
    <t xml:space="preserve">Entrepreneurship ( (Reference Books) </t>
  </si>
  <si>
    <t>Old is gold (All Subjects)</t>
  </si>
  <si>
    <t xml:space="preserve">Old is gold all Subjects ( Finance Group) </t>
  </si>
  <si>
    <t>Old is gold all Subjects(Marketing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</si>
</sst>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name val="Preeti"/>
    </font>
    <font>
      <sz val="11"/>
      <name val="Preeti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tabSelected="1" zoomScaleNormal="100" workbookViewId="0">
      <selection sqref="A1:A1048576"/>
    </sheetView>
  </sheetViews>
  <sheetFormatPr defaultRowHeight="15" x14ac:dyDescent="0.25"/>
  <cols>
    <col min="3" max="3" width="4.140625" customWidth="1"/>
    <col min="4" max="4" width="13" customWidth="1"/>
    <col min="5" max="5" width="28.85546875" customWidth="1"/>
    <col min="6" max="6" width="20.7109375" customWidth="1"/>
    <col min="7" max="7" width="43.140625" customWidth="1"/>
    <col min="8" max="8" width="24.42578125" customWidth="1"/>
    <col min="9" max="9" width="14.28515625" customWidth="1"/>
    <col min="10" max="10" width="9.28515625" customWidth="1"/>
    <col min="11" max="11" width="8.42578125" customWidth="1"/>
    <col min="12" max="12" width="9.85546875" customWidth="1"/>
    <col min="13" max="13" width="11.42578125" customWidth="1"/>
    <col min="14" max="14" width="11" customWidth="1"/>
    <col min="15" max="15" width="13.42578125" customWidth="1"/>
    <col min="16" max="16" width="13.5703125" customWidth="1"/>
    <col min="17" max="17" width="12.85546875" customWidth="1"/>
  </cols>
  <sheetData>
    <row r="3" spans="3:17" s="8" customFormat="1" ht="23.25" x14ac:dyDescent="0.25">
      <c r="C3" s="61" t="s">
        <v>117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9"/>
    </row>
    <row r="4" spans="3:17" ht="22.9" customHeight="1" thickBot="1" x14ac:dyDescent="0.3">
      <c r="C4" s="66" t="s">
        <v>118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0"/>
    </row>
    <row r="5" spans="3:17" s="7" customFormat="1" ht="30" customHeight="1" x14ac:dyDescent="0.25">
      <c r="C5" s="62" t="s">
        <v>0</v>
      </c>
      <c r="D5" s="67" t="s">
        <v>18</v>
      </c>
      <c r="E5" s="67" t="s">
        <v>19</v>
      </c>
      <c r="F5" s="67" t="s">
        <v>26</v>
      </c>
      <c r="G5" s="64" t="s">
        <v>22</v>
      </c>
      <c r="H5" s="68" t="s">
        <v>21</v>
      </c>
      <c r="I5" s="68"/>
      <c r="J5" s="68" t="s">
        <v>3</v>
      </c>
      <c r="K5" s="68"/>
      <c r="L5" s="31" t="s">
        <v>2</v>
      </c>
      <c r="M5" s="31" t="s">
        <v>5</v>
      </c>
      <c r="N5" s="32" t="s">
        <v>116</v>
      </c>
      <c r="O5" s="32" t="s">
        <v>6</v>
      </c>
      <c r="P5" s="33" t="s">
        <v>7</v>
      </c>
      <c r="Q5" s="11"/>
    </row>
    <row r="6" spans="3:17" ht="30" x14ac:dyDescent="0.25">
      <c r="C6" s="63"/>
      <c r="D6" s="55"/>
      <c r="E6" s="55"/>
      <c r="F6" s="55"/>
      <c r="G6" s="65"/>
      <c r="H6" s="17" t="s">
        <v>4</v>
      </c>
      <c r="I6" s="17" t="s">
        <v>1</v>
      </c>
      <c r="J6" s="20" t="s">
        <v>4</v>
      </c>
      <c r="K6" s="21" t="s">
        <v>1</v>
      </c>
      <c r="L6" s="18" t="s">
        <v>9</v>
      </c>
      <c r="M6" s="18" t="s">
        <v>10</v>
      </c>
      <c r="N6" s="18" t="s">
        <v>11</v>
      </c>
      <c r="O6" s="19" t="s">
        <v>12</v>
      </c>
      <c r="P6" s="34" t="s">
        <v>8</v>
      </c>
      <c r="Q6" s="11"/>
    </row>
    <row r="7" spans="3:17" x14ac:dyDescent="0.25">
      <c r="C7" s="35">
        <v>1</v>
      </c>
      <c r="D7" s="55" t="s">
        <v>20</v>
      </c>
      <c r="E7" s="56" t="s">
        <v>23</v>
      </c>
      <c r="F7" s="54" t="s">
        <v>27</v>
      </c>
      <c r="G7" s="17" t="s">
        <v>24</v>
      </c>
      <c r="H7" s="16"/>
      <c r="I7" s="16" t="s">
        <v>25</v>
      </c>
      <c r="J7" s="16"/>
      <c r="K7" s="16"/>
      <c r="L7" s="15">
        <v>15</v>
      </c>
      <c r="M7" s="15">
        <v>595</v>
      </c>
      <c r="N7" s="22"/>
      <c r="O7" s="17"/>
      <c r="P7" s="36">
        <f>M7*L7</f>
        <v>8925</v>
      </c>
      <c r="Q7" s="12"/>
    </row>
    <row r="8" spans="3:17" ht="60" x14ac:dyDescent="0.25">
      <c r="C8" s="37">
        <v>2</v>
      </c>
      <c r="D8" s="55"/>
      <c r="E8" s="56"/>
      <c r="F8" s="54"/>
      <c r="G8" s="17" t="s">
        <v>28</v>
      </c>
      <c r="H8" s="17"/>
      <c r="I8" s="20" t="s">
        <v>29</v>
      </c>
      <c r="J8" s="17"/>
      <c r="K8" s="17"/>
      <c r="L8" s="15">
        <v>15</v>
      </c>
      <c r="M8" s="15">
        <v>575</v>
      </c>
      <c r="N8" s="17"/>
      <c r="O8" s="17"/>
      <c r="P8" s="36">
        <f t="shared" ref="P8:P44" si="0">M8*L8</f>
        <v>8625</v>
      </c>
      <c r="Q8" s="12"/>
    </row>
    <row r="9" spans="3:17" ht="51.75" customHeight="1" x14ac:dyDescent="0.25">
      <c r="C9" s="35">
        <v>3</v>
      </c>
      <c r="D9" s="55"/>
      <c r="E9" s="57" t="s">
        <v>30</v>
      </c>
      <c r="F9" s="30" t="s">
        <v>31</v>
      </c>
      <c r="G9" s="23" t="s">
        <v>45</v>
      </c>
      <c r="H9" s="24" t="s">
        <v>32</v>
      </c>
      <c r="I9" s="25"/>
      <c r="J9" s="25"/>
      <c r="K9" s="25"/>
      <c r="L9" s="15">
        <v>15</v>
      </c>
      <c r="M9" s="15">
        <v>555</v>
      </c>
      <c r="N9" s="17"/>
      <c r="O9" s="17"/>
      <c r="P9" s="36">
        <f t="shared" si="0"/>
        <v>8325</v>
      </c>
      <c r="Q9" s="12"/>
    </row>
    <row r="10" spans="3:17" ht="25.5" x14ac:dyDescent="0.25">
      <c r="C10" s="37">
        <v>4</v>
      </c>
      <c r="D10" s="55"/>
      <c r="E10" s="57"/>
      <c r="F10" s="30" t="s">
        <v>33</v>
      </c>
      <c r="G10" s="23" t="s">
        <v>44</v>
      </c>
      <c r="H10" s="24" t="s">
        <v>34</v>
      </c>
      <c r="I10" s="25"/>
      <c r="J10" s="25"/>
      <c r="K10" s="25"/>
      <c r="L10" s="15">
        <v>15</v>
      </c>
      <c r="M10" s="15">
        <v>495</v>
      </c>
      <c r="N10" s="17"/>
      <c r="O10" s="17"/>
      <c r="P10" s="36">
        <f t="shared" si="0"/>
        <v>7425</v>
      </c>
      <c r="Q10" s="12"/>
    </row>
    <row r="11" spans="3:17" x14ac:dyDescent="0.25">
      <c r="C11" s="35">
        <v>5</v>
      </c>
      <c r="D11" s="55"/>
      <c r="E11" s="17" t="s">
        <v>49</v>
      </c>
      <c r="F11" s="30" t="s">
        <v>35</v>
      </c>
      <c r="G11" s="23" t="s">
        <v>36</v>
      </c>
      <c r="H11" s="23" t="s">
        <v>37</v>
      </c>
      <c r="I11" s="25"/>
      <c r="J11" s="25"/>
      <c r="K11" s="25"/>
      <c r="L11" s="15">
        <v>15</v>
      </c>
      <c r="M11" s="15">
        <v>500</v>
      </c>
      <c r="N11" s="17"/>
      <c r="O11" s="17"/>
      <c r="P11" s="36">
        <f t="shared" si="0"/>
        <v>7500</v>
      </c>
      <c r="Q11" s="12"/>
    </row>
    <row r="12" spans="3:17" x14ac:dyDescent="0.25">
      <c r="C12" s="37">
        <v>6</v>
      </c>
      <c r="D12" s="55"/>
      <c r="E12" s="17" t="s">
        <v>38</v>
      </c>
      <c r="F12" s="30" t="s">
        <v>31</v>
      </c>
      <c r="G12" s="17" t="s">
        <v>42</v>
      </c>
      <c r="H12" s="17" t="s">
        <v>39</v>
      </c>
      <c r="I12" s="17"/>
      <c r="J12" s="17"/>
      <c r="K12" s="17"/>
      <c r="L12" s="15">
        <v>15</v>
      </c>
      <c r="M12" s="15">
        <v>795</v>
      </c>
      <c r="N12" s="17"/>
      <c r="O12" s="17"/>
      <c r="P12" s="36">
        <f t="shared" si="0"/>
        <v>11925</v>
      </c>
      <c r="Q12" s="12"/>
    </row>
    <row r="13" spans="3:17" ht="25.5" x14ac:dyDescent="0.25">
      <c r="C13" s="35">
        <v>7</v>
      </c>
      <c r="D13" s="55"/>
      <c r="E13" s="17" t="s">
        <v>40</v>
      </c>
      <c r="F13" s="30" t="s">
        <v>31</v>
      </c>
      <c r="G13" s="23" t="s">
        <v>43</v>
      </c>
      <c r="H13" s="24" t="s">
        <v>41</v>
      </c>
      <c r="I13" s="25"/>
      <c r="J13" s="25"/>
      <c r="K13" s="25"/>
      <c r="L13" s="15">
        <v>15</v>
      </c>
      <c r="M13" s="15">
        <v>555</v>
      </c>
      <c r="N13" s="17"/>
      <c r="O13" s="17"/>
      <c r="P13" s="36">
        <f t="shared" si="0"/>
        <v>8325</v>
      </c>
      <c r="Q13" s="12"/>
    </row>
    <row r="14" spans="3:17" ht="25.5" x14ac:dyDescent="0.25">
      <c r="C14" s="37">
        <v>8</v>
      </c>
      <c r="D14" s="55"/>
      <c r="E14" s="17" t="s">
        <v>40</v>
      </c>
      <c r="F14" s="30" t="s">
        <v>31</v>
      </c>
      <c r="G14" s="23" t="s">
        <v>46</v>
      </c>
      <c r="H14" s="24" t="s">
        <v>41</v>
      </c>
      <c r="I14" s="25"/>
      <c r="J14" s="25"/>
      <c r="K14" s="25"/>
      <c r="L14" s="15">
        <v>15</v>
      </c>
      <c r="M14" s="15">
        <v>555</v>
      </c>
      <c r="N14" s="17"/>
      <c r="O14" s="17"/>
      <c r="P14" s="36">
        <f t="shared" si="0"/>
        <v>8325</v>
      </c>
      <c r="Q14" s="12"/>
    </row>
    <row r="15" spans="3:17" x14ac:dyDescent="0.25">
      <c r="C15" s="35">
        <v>9</v>
      </c>
      <c r="D15" s="55" t="s">
        <v>47</v>
      </c>
      <c r="E15" s="56" t="s">
        <v>23</v>
      </c>
      <c r="F15" s="30" t="s">
        <v>27</v>
      </c>
      <c r="G15" s="23" t="s">
        <v>48</v>
      </c>
      <c r="H15" s="23" t="s">
        <v>50</v>
      </c>
      <c r="I15" s="25"/>
      <c r="J15" s="25"/>
      <c r="K15" s="25"/>
      <c r="L15" s="15">
        <v>12</v>
      </c>
      <c r="M15" s="15">
        <v>695</v>
      </c>
      <c r="N15" s="17"/>
      <c r="O15" s="17"/>
      <c r="P15" s="36">
        <f t="shared" si="0"/>
        <v>8340</v>
      </c>
      <c r="Q15" s="12"/>
    </row>
    <row r="16" spans="3:17" x14ac:dyDescent="0.25">
      <c r="C16" s="37">
        <v>10</v>
      </c>
      <c r="D16" s="55"/>
      <c r="E16" s="56"/>
      <c r="F16" s="30" t="s">
        <v>51</v>
      </c>
      <c r="G16" s="17" t="s">
        <v>52</v>
      </c>
      <c r="H16" s="16" t="s">
        <v>53</v>
      </c>
      <c r="I16" s="16"/>
      <c r="J16" s="16"/>
      <c r="K16" s="16"/>
      <c r="L16" s="15">
        <v>12</v>
      </c>
      <c r="M16" s="15">
        <v>595</v>
      </c>
      <c r="N16" s="17"/>
      <c r="O16" s="17"/>
      <c r="P16" s="36">
        <f t="shared" si="0"/>
        <v>7140</v>
      </c>
      <c r="Q16" s="12"/>
    </row>
    <row r="17" spans="3:17" x14ac:dyDescent="0.25">
      <c r="C17" s="35">
        <v>11</v>
      </c>
      <c r="D17" s="55"/>
      <c r="E17" s="17" t="s">
        <v>38</v>
      </c>
      <c r="F17" s="30" t="s">
        <v>31</v>
      </c>
      <c r="G17" s="17" t="s">
        <v>54</v>
      </c>
      <c r="H17" s="17" t="s">
        <v>39</v>
      </c>
      <c r="I17" s="17"/>
      <c r="J17" s="17"/>
      <c r="K17" s="17"/>
      <c r="L17" s="15">
        <v>12</v>
      </c>
      <c r="M17" s="15">
        <v>795</v>
      </c>
      <c r="N17" s="17"/>
      <c r="O17" s="17"/>
      <c r="P17" s="36">
        <f t="shared" si="0"/>
        <v>9540</v>
      </c>
      <c r="Q17" s="12"/>
    </row>
    <row r="18" spans="3:17" ht="25.5" x14ac:dyDescent="0.25">
      <c r="C18" s="37">
        <v>12</v>
      </c>
      <c r="D18" s="55"/>
      <c r="E18" s="17" t="s">
        <v>55</v>
      </c>
      <c r="F18" s="30" t="s">
        <v>31</v>
      </c>
      <c r="G18" s="23" t="s">
        <v>63</v>
      </c>
      <c r="H18" s="24" t="s">
        <v>41</v>
      </c>
      <c r="I18" s="25"/>
      <c r="J18" s="25"/>
      <c r="K18" s="25"/>
      <c r="L18" s="15">
        <v>12</v>
      </c>
      <c r="M18" s="15">
        <v>555</v>
      </c>
      <c r="N18" s="17"/>
      <c r="O18" s="17"/>
      <c r="P18" s="36">
        <f t="shared" si="0"/>
        <v>6660</v>
      </c>
      <c r="Q18" s="12"/>
    </row>
    <row r="19" spans="3:17" x14ac:dyDescent="0.25">
      <c r="C19" s="35">
        <v>13</v>
      </c>
      <c r="D19" s="55"/>
      <c r="E19" s="17" t="s">
        <v>55</v>
      </c>
      <c r="F19" s="30" t="s">
        <v>31</v>
      </c>
      <c r="G19" s="23" t="s">
        <v>64</v>
      </c>
      <c r="H19" s="24"/>
      <c r="I19" s="25"/>
      <c r="J19" s="25"/>
      <c r="K19" s="25"/>
      <c r="L19" s="15">
        <v>12</v>
      </c>
      <c r="M19" s="15">
        <v>555</v>
      </c>
      <c r="N19" s="17"/>
      <c r="O19" s="17"/>
      <c r="P19" s="36">
        <f t="shared" si="0"/>
        <v>6660</v>
      </c>
      <c r="Q19" s="12"/>
    </row>
    <row r="20" spans="3:17" x14ac:dyDescent="0.25">
      <c r="C20" s="37">
        <v>14</v>
      </c>
      <c r="D20" s="55"/>
      <c r="E20" s="17" t="s">
        <v>56</v>
      </c>
      <c r="F20" s="30" t="s">
        <v>31</v>
      </c>
      <c r="G20" s="23" t="s">
        <v>57</v>
      </c>
      <c r="H20" s="23" t="s">
        <v>58</v>
      </c>
      <c r="I20" s="25"/>
      <c r="J20" s="25"/>
      <c r="K20" s="25"/>
      <c r="L20" s="15">
        <v>12</v>
      </c>
      <c r="M20" s="15">
        <v>555</v>
      </c>
      <c r="N20" s="17"/>
      <c r="O20" s="17"/>
      <c r="P20" s="36">
        <f t="shared" si="0"/>
        <v>6660</v>
      </c>
      <c r="Q20" s="12"/>
    </row>
    <row r="21" spans="3:17" x14ac:dyDescent="0.25">
      <c r="C21" s="35">
        <v>15</v>
      </c>
      <c r="D21" s="55"/>
      <c r="E21" s="17" t="s">
        <v>59</v>
      </c>
      <c r="F21" s="30" t="s">
        <v>31</v>
      </c>
      <c r="G21" s="25" t="s">
        <v>60</v>
      </c>
      <c r="H21" s="23" t="s">
        <v>61</v>
      </c>
      <c r="I21" s="25"/>
      <c r="J21" s="25"/>
      <c r="K21" s="25"/>
      <c r="L21" s="15">
        <v>12</v>
      </c>
      <c r="M21" s="15">
        <v>695</v>
      </c>
      <c r="N21" s="17"/>
      <c r="O21" s="17"/>
      <c r="P21" s="36">
        <f t="shared" si="0"/>
        <v>8340</v>
      </c>
      <c r="Q21" s="12"/>
    </row>
    <row r="22" spans="3:17" x14ac:dyDescent="0.25">
      <c r="C22" s="37">
        <v>16</v>
      </c>
      <c r="D22" s="55" t="s">
        <v>62</v>
      </c>
      <c r="E22" s="17" t="s">
        <v>65</v>
      </c>
      <c r="F22" s="30" t="s">
        <v>31</v>
      </c>
      <c r="G22" s="17" t="s">
        <v>67</v>
      </c>
      <c r="H22" s="17" t="s">
        <v>66</v>
      </c>
      <c r="I22" s="17"/>
      <c r="J22" s="17"/>
      <c r="K22" s="17"/>
      <c r="L22" s="15">
        <v>5</v>
      </c>
      <c r="M22" s="15">
        <v>595</v>
      </c>
      <c r="N22" s="17"/>
      <c r="O22" s="17"/>
      <c r="P22" s="36">
        <f t="shared" si="0"/>
        <v>2975</v>
      </c>
      <c r="Q22" s="12"/>
    </row>
    <row r="23" spans="3:17" x14ac:dyDescent="0.25">
      <c r="C23" s="35">
        <v>17</v>
      </c>
      <c r="D23" s="55"/>
      <c r="E23" s="17" t="s">
        <v>65</v>
      </c>
      <c r="F23" s="30" t="s">
        <v>31</v>
      </c>
      <c r="G23" s="17" t="s">
        <v>68</v>
      </c>
      <c r="H23" s="17" t="s">
        <v>66</v>
      </c>
      <c r="I23" s="25"/>
      <c r="J23" s="25"/>
      <c r="K23" s="25"/>
      <c r="L23" s="15">
        <v>5</v>
      </c>
      <c r="M23" s="15">
        <v>595</v>
      </c>
      <c r="N23" s="17"/>
      <c r="O23" s="17"/>
      <c r="P23" s="36">
        <f t="shared" si="0"/>
        <v>2975</v>
      </c>
      <c r="Q23" s="12"/>
    </row>
    <row r="24" spans="3:17" x14ac:dyDescent="0.25">
      <c r="C24" s="37">
        <v>18</v>
      </c>
      <c r="D24" s="55"/>
      <c r="E24" s="17" t="s">
        <v>69</v>
      </c>
      <c r="F24" s="30" t="s">
        <v>31</v>
      </c>
      <c r="G24" s="23" t="s">
        <v>71</v>
      </c>
      <c r="H24" s="23" t="s">
        <v>70</v>
      </c>
      <c r="I24" s="25"/>
      <c r="J24" s="25"/>
      <c r="K24" s="25"/>
      <c r="L24" s="15">
        <v>5</v>
      </c>
      <c r="M24" s="15">
        <v>555</v>
      </c>
      <c r="N24" s="17"/>
      <c r="O24" s="17"/>
      <c r="P24" s="36">
        <f t="shared" si="0"/>
        <v>2775</v>
      </c>
      <c r="Q24" s="12"/>
    </row>
    <row r="25" spans="3:17" x14ac:dyDescent="0.25">
      <c r="C25" s="35">
        <v>19</v>
      </c>
      <c r="D25" s="55"/>
      <c r="E25" s="17" t="s">
        <v>69</v>
      </c>
      <c r="F25" s="30" t="s">
        <v>31</v>
      </c>
      <c r="G25" s="23" t="s">
        <v>72</v>
      </c>
      <c r="H25" s="23" t="s">
        <v>73</v>
      </c>
      <c r="I25" s="25"/>
      <c r="J25" s="25"/>
      <c r="K25" s="25"/>
      <c r="L25" s="15">
        <v>5</v>
      </c>
      <c r="M25" s="15">
        <v>555</v>
      </c>
      <c r="N25" s="17"/>
      <c r="O25" s="17"/>
      <c r="P25" s="36">
        <f t="shared" si="0"/>
        <v>2775</v>
      </c>
      <c r="Q25" s="12"/>
    </row>
    <row r="26" spans="3:17" ht="25.5" x14ac:dyDescent="0.25">
      <c r="C26" s="37">
        <v>20</v>
      </c>
      <c r="D26" s="55"/>
      <c r="E26" s="17" t="s">
        <v>74</v>
      </c>
      <c r="F26" s="30" t="s">
        <v>31</v>
      </c>
      <c r="G26" s="24" t="s">
        <v>76</v>
      </c>
      <c r="H26" s="24" t="s">
        <v>75</v>
      </c>
      <c r="I26" s="25"/>
      <c r="J26" s="25"/>
      <c r="K26" s="25"/>
      <c r="L26" s="15">
        <v>5</v>
      </c>
      <c r="M26" s="15">
        <v>555</v>
      </c>
      <c r="N26" s="17"/>
      <c r="O26" s="17"/>
      <c r="P26" s="36">
        <f t="shared" si="0"/>
        <v>2775</v>
      </c>
      <c r="Q26" s="12"/>
    </row>
    <row r="27" spans="3:17" ht="25.5" x14ac:dyDescent="0.25">
      <c r="C27" s="35">
        <v>21</v>
      </c>
      <c r="D27" s="55"/>
      <c r="E27" s="17" t="s">
        <v>74</v>
      </c>
      <c r="F27" s="30" t="s">
        <v>31</v>
      </c>
      <c r="G27" s="24" t="s">
        <v>77</v>
      </c>
      <c r="H27" s="23" t="s">
        <v>78</v>
      </c>
      <c r="I27" s="25"/>
      <c r="J27" s="25"/>
      <c r="K27" s="25"/>
      <c r="L27" s="15">
        <v>5</v>
      </c>
      <c r="M27" s="15">
        <v>555</v>
      </c>
      <c r="N27" s="17"/>
      <c r="O27" s="17"/>
      <c r="P27" s="36">
        <f t="shared" si="0"/>
        <v>2775</v>
      </c>
      <c r="Q27" s="12"/>
    </row>
    <row r="28" spans="3:17" ht="25.5" x14ac:dyDescent="0.25">
      <c r="C28" s="37">
        <v>22</v>
      </c>
      <c r="D28" s="55"/>
      <c r="E28" s="17" t="s">
        <v>59</v>
      </c>
      <c r="F28" s="30" t="s">
        <v>31</v>
      </c>
      <c r="G28" s="24" t="s">
        <v>79</v>
      </c>
      <c r="H28" s="24" t="s">
        <v>80</v>
      </c>
      <c r="I28" s="25"/>
      <c r="J28" s="25"/>
      <c r="K28" s="25"/>
      <c r="L28" s="15">
        <v>5</v>
      </c>
      <c r="M28" s="15">
        <v>625</v>
      </c>
      <c r="N28" s="17"/>
      <c r="O28" s="17"/>
      <c r="P28" s="36">
        <f t="shared" si="0"/>
        <v>3125</v>
      </c>
      <c r="Q28" s="12"/>
    </row>
    <row r="29" spans="3:17" ht="25.5" x14ac:dyDescent="0.25">
      <c r="C29" s="35">
        <v>23</v>
      </c>
      <c r="D29" s="55"/>
      <c r="E29" s="17" t="s">
        <v>59</v>
      </c>
      <c r="F29" s="30" t="s">
        <v>31</v>
      </c>
      <c r="G29" s="24" t="s">
        <v>81</v>
      </c>
      <c r="H29" s="24" t="s">
        <v>80</v>
      </c>
      <c r="I29" s="25"/>
      <c r="J29" s="25"/>
      <c r="K29" s="25"/>
      <c r="L29" s="15">
        <v>4</v>
      </c>
      <c r="M29" s="15">
        <v>625</v>
      </c>
      <c r="N29" s="17"/>
      <c r="O29" s="17"/>
      <c r="P29" s="36">
        <f t="shared" si="0"/>
        <v>2500</v>
      </c>
      <c r="Q29" s="12"/>
    </row>
    <row r="30" spans="3:17" x14ac:dyDescent="0.25">
      <c r="C30" s="37">
        <v>24</v>
      </c>
      <c r="D30" s="55"/>
      <c r="E30" s="17" t="s">
        <v>82</v>
      </c>
      <c r="F30" s="30" t="s">
        <v>31</v>
      </c>
      <c r="G30" s="23" t="s">
        <v>83</v>
      </c>
      <c r="H30" s="23" t="s">
        <v>84</v>
      </c>
      <c r="I30" s="25"/>
      <c r="J30" s="25"/>
      <c r="K30" s="25"/>
      <c r="L30" s="15">
        <v>5</v>
      </c>
      <c r="M30" s="15">
        <v>595</v>
      </c>
      <c r="N30" s="17"/>
      <c r="O30" s="17"/>
      <c r="P30" s="36">
        <f t="shared" si="0"/>
        <v>2975</v>
      </c>
      <c r="Q30" s="12"/>
    </row>
    <row r="31" spans="3:17" x14ac:dyDescent="0.25">
      <c r="C31" s="35">
        <v>25</v>
      </c>
      <c r="D31" s="55"/>
      <c r="E31" s="17" t="s">
        <v>82</v>
      </c>
      <c r="F31" s="30" t="s">
        <v>31</v>
      </c>
      <c r="G31" s="23" t="s">
        <v>85</v>
      </c>
      <c r="H31" s="23" t="s">
        <v>84</v>
      </c>
      <c r="I31" s="25"/>
      <c r="J31" s="25"/>
      <c r="K31" s="25"/>
      <c r="L31" s="15">
        <v>5</v>
      </c>
      <c r="M31" s="15">
        <v>595</v>
      </c>
      <c r="N31" s="17"/>
      <c r="O31" s="17"/>
      <c r="P31" s="36">
        <f t="shared" si="0"/>
        <v>2975</v>
      </c>
      <c r="Q31" s="12"/>
    </row>
    <row r="32" spans="3:17" x14ac:dyDescent="0.25">
      <c r="C32" s="37">
        <v>26</v>
      </c>
      <c r="D32" s="55" t="s">
        <v>86</v>
      </c>
      <c r="E32" s="17" t="s">
        <v>87</v>
      </c>
      <c r="F32" s="30" t="s">
        <v>31</v>
      </c>
      <c r="G32" s="23" t="s">
        <v>89</v>
      </c>
      <c r="H32" s="23" t="s">
        <v>88</v>
      </c>
      <c r="I32" s="25"/>
      <c r="J32" s="25"/>
      <c r="K32" s="25"/>
      <c r="L32" s="15">
        <v>5</v>
      </c>
      <c r="M32" s="15">
        <v>595</v>
      </c>
      <c r="N32" s="17"/>
      <c r="O32" s="17"/>
      <c r="P32" s="36">
        <f t="shared" si="0"/>
        <v>2975</v>
      </c>
      <c r="Q32" s="12"/>
    </row>
    <row r="33" spans="3:17" x14ac:dyDescent="0.25">
      <c r="C33" s="35">
        <v>27</v>
      </c>
      <c r="D33" s="55"/>
      <c r="E33" s="17" t="s">
        <v>87</v>
      </c>
      <c r="F33" s="30" t="s">
        <v>31</v>
      </c>
      <c r="G33" s="23" t="s">
        <v>90</v>
      </c>
      <c r="H33" s="23" t="s">
        <v>88</v>
      </c>
      <c r="I33" s="25"/>
      <c r="J33" s="25"/>
      <c r="K33" s="25"/>
      <c r="L33" s="15">
        <v>5</v>
      </c>
      <c r="M33" s="15">
        <v>595</v>
      </c>
      <c r="N33" s="17"/>
      <c r="O33" s="17"/>
      <c r="P33" s="36">
        <f t="shared" si="0"/>
        <v>2975</v>
      </c>
      <c r="Q33" s="12"/>
    </row>
    <row r="34" spans="3:17" x14ac:dyDescent="0.25">
      <c r="C34" s="37">
        <v>28</v>
      </c>
      <c r="D34" s="55"/>
      <c r="E34" s="17" t="s">
        <v>91</v>
      </c>
      <c r="F34" s="30" t="s">
        <v>31</v>
      </c>
      <c r="G34" s="23" t="s">
        <v>92</v>
      </c>
      <c r="H34" s="23" t="s">
        <v>93</v>
      </c>
      <c r="I34" s="25"/>
      <c r="J34" s="25"/>
      <c r="K34" s="25"/>
      <c r="L34" s="15">
        <v>5</v>
      </c>
      <c r="M34" s="15">
        <v>455</v>
      </c>
      <c r="N34" s="17"/>
      <c r="O34" s="17"/>
      <c r="P34" s="36">
        <f t="shared" si="0"/>
        <v>2275</v>
      </c>
      <c r="Q34" s="12"/>
    </row>
    <row r="35" spans="3:17" x14ac:dyDescent="0.25">
      <c r="C35" s="35">
        <v>29</v>
      </c>
      <c r="D35" s="55"/>
      <c r="E35" s="17" t="s">
        <v>91</v>
      </c>
      <c r="F35" s="30" t="s">
        <v>31</v>
      </c>
      <c r="G35" s="23" t="s">
        <v>94</v>
      </c>
      <c r="H35" s="23" t="s">
        <v>93</v>
      </c>
      <c r="I35" s="25"/>
      <c r="J35" s="25"/>
      <c r="K35" s="25"/>
      <c r="L35" s="15">
        <v>5</v>
      </c>
      <c r="M35" s="15">
        <v>425</v>
      </c>
      <c r="N35" s="17"/>
      <c r="O35" s="17"/>
      <c r="P35" s="36">
        <f t="shared" si="0"/>
        <v>2125</v>
      </c>
      <c r="Q35" s="12"/>
    </row>
    <row r="36" spans="3:17" x14ac:dyDescent="0.25">
      <c r="C36" s="37">
        <v>30</v>
      </c>
      <c r="D36" s="55"/>
      <c r="E36" s="17" t="s">
        <v>95</v>
      </c>
      <c r="F36" s="30" t="s">
        <v>31</v>
      </c>
      <c r="G36" s="17" t="s">
        <v>96</v>
      </c>
      <c r="H36" s="23" t="s">
        <v>58</v>
      </c>
      <c r="I36" s="25"/>
      <c r="J36" s="25"/>
      <c r="K36" s="25"/>
      <c r="L36" s="15">
        <v>5</v>
      </c>
      <c r="M36" s="15">
        <v>555</v>
      </c>
      <c r="N36" s="17"/>
      <c r="O36" s="17"/>
      <c r="P36" s="36">
        <f t="shared" si="0"/>
        <v>2775</v>
      </c>
      <c r="Q36" s="12"/>
    </row>
    <row r="37" spans="3:17" x14ac:dyDescent="0.25">
      <c r="C37" s="35">
        <v>31</v>
      </c>
      <c r="D37" s="55"/>
      <c r="E37" s="17" t="s">
        <v>95</v>
      </c>
      <c r="F37" s="30" t="s">
        <v>31</v>
      </c>
      <c r="G37" s="17" t="s">
        <v>97</v>
      </c>
      <c r="H37" s="23" t="s">
        <v>98</v>
      </c>
      <c r="I37" s="25"/>
      <c r="J37" s="25"/>
      <c r="K37" s="25"/>
      <c r="L37" s="15">
        <v>5</v>
      </c>
      <c r="M37" s="15">
        <v>495</v>
      </c>
      <c r="N37" s="17"/>
      <c r="O37" s="17"/>
      <c r="P37" s="36">
        <f t="shared" si="0"/>
        <v>2475</v>
      </c>
      <c r="Q37" s="12"/>
    </row>
    <row r="38" spans="3:17" ht="25.5" x14ac:dyDescent="0.25">
      <c r="C38" s="37">
        <v>32</v>
      </c>
      <c r="D38" s="55"/>
      <c r="E38" s="17" t="s">
        <v>99</v>
      </c>
      <c r="F38" s="30" t="s">
        <v>31</v>
      </c>
      <c r="G38" s="24" t="s">
        <v>100</v>
      </c>
      <c r="H38" s="23" t="s">
        <v>88</v>
      </c>
      <c r="I38" s="25"/>
      <c r="J38" s="25"/>
      <c r="K38" s="25"/>
      <c r="L38" s="15">
        <v>5</v>
      </c>
      <c r="M38" s="15">
        <v>555</v>
      </c>
      <c r="N38" s="17"/>
      <c r="O38" s="17"/>
      <c r="P38" s="36">
        <f t="shared" si="0"/>
        <v>2775</v>
      </c>
      <c r="Q38" s="12"/>
    </row>
    <row r="39" spans="3:17" ht="25.5" x14ac:dyDescent="0.25">
      <c r="C39" s="35">
        <v>33</v>
      </c>
      <c r="D39" s="55"/>
      <c r="E39" s="17" t="s">
        <v>99</v>
      </c>
      <c r="F39" s="30" t="s">
        <v>31</v>
      </c>
      <c r="G39" s="24" t="s">
        <v>101</v>
      </c>
      <c r="H39" s="23" t="s">
        <v>88</v>
      </c>
      <c r="I39" s="25"/>
      <c r="J39" s="25"/>
      <c r="K39" s="25"/>
      <c r="L39" s="15">
        <v>5</v>
      </c>
      <c r="M39" s="15">
        <v>595</v>
      </c>
      <c r="N39" s="17"/>
      <c r="O39" s="17"/>
      <c r="P39" s="36">
        <f t="shared" si="0"/>
        <v>2975</v>
      </c>
      <c r="Q39" s="12"/>
    </row>
    <row r="40" spans="3:17" ht="25.5" x14ac:dyDescent="0.25">
      <c r="C40" s="37">
        <v>34</v>
      </c>
      <c r="D40" s="55"/>
      <c r="E40" s="17" t="s">
        <v>102</v>
      </c>
      <c r="F40" s="30" t="s">
        <v>31</v>
      </c>
      <c r="G40" s="24" t="s">
        <v>103</v>
      </c>
      <c r="H40" s="23" t="s">
        <v>88</v>
      </c>
      <c r="I40" s="25"/>
      <c r="J40" s="25"/>
      <c r="K40" s="25"/>
      <c r="L40" s="15">
        <v>5</v>
      </c>
      <c r="M40" s="15">
        <v>595</v>
      </c>
      <c r="N40" s="17"/>
      <c r="O40" s="17"/>
      <c r="P40" s="36">
        <f t="shared" si="0"/>
        <v>2975</v>
      </c>
      <c r="Q40" s="12"/>
    </row>
    <row r="41" spans="3:17" ht="25.5" x14ac:dyDescent="0.25">
      <c r="C41" s="35">
        <v>35</v>
      </c>
      <c r="D41" s="55"/>
      <c r="E41" s="17" t="s">
        <v>102</v>
      </c>
      <c r="F41" s="30" t="s">
        <v>31</v>
      </c>
      <c r="G41" s="24" t="s">
        <v>104</v>
      </c>
      <c r="H41" s="23" t="s">
        <v>88</v>
      </c>
      <c r="I41" s="25"/>
      <c r="J41" s="25"/>
      <c r="K41" s="25"/>
      <c r="L41" s="15">
        <v>5</v>
      </c>
      <c r="M41" s="15">
        <v>595</v>
      </c>
      <c r="N41" s="17"/>
      <c r="O41" s="17"/>
      <c r="P41" s="36">
        <f t="shared" si="0"/>
        <v>2975</v>
      </c>
      <c r="Q41" s="12"/>
    </row>
    <row r="42" spans="3:17" x14ac:dyDescent="0.25">
      <c r="C42" s="37">
        <v>36</v>
      </c>
      <c r="D42" s="55"/>
      <c r="E42" s="17" t="s">
        <v>106</v>
      </c>
      <c r="F42" s="30" t="s">
        <v>31</v>
      </c>
      <c r="G42" s="24" t="s">
        <v>107</v>
      </c>
      <c r="H42" s="23" t="s">
        <v>108</v>
      </c>
      <c r="I42" s="25"/>
      <c r="J42" s="25"/>
      <c r="K42" s="25"/>
      <c r="L42" s="15">
        <v>5</v>
      </c>
      <c r="M42" s="15">
        <v>395</v>
      </c>
      <c r="N42" s="17"/>
      <c r="O42" s="17"/>
      <c r="P42" s="36">
        <f t="shared" si="0"/>
        <v>1975</v>
      </c>
      <c r="Q42" s="12"/>
    </row>
    <row r="43" spans="3:17" ht="25.5" x14ac:dyDescent="0.25">
      <c r="C43" s="35">
        <v>37</v>
      </c>
      <c r="D43" s="55"/>
      <c r="E43" s="17" t="s">
        <v>109</v>
      </c>
      <c r="F43" s="30" t="s">
        <v>31</v>
      </c>
      <c r="G43" s="24" t="s">
        <v>110</v>
      </c>
      <c r="H43" s="23" t="s">
        <v>113</v>
      </c>
      <c r="I43" s="25"/>
      <c r="J43" s="25"/>
      <c r="K43" s="25"/>
      <c r="L43" s="15">
        <v>5</v>
      </c>
      <c r="M43" s="15">
        <v>495</v>
      </c>
      <c r="N43" s="17"/>
      <c r="O43" s="17"/>
      <c r="P43" s="36">
        <f t="shared" si="0"/>
        <v>2475</v>
      </c>
      <c r="Q43" s="12"/>
    </row>
    <row r="44" spans="3:17" x14ac:dyDescent="0.25">
      <c r="C44" s="37">
        <v>38</v>
      </c>
      <c r="D44" s="55"/>
      <c r="E44" s="17" t="s">
        <v>111</v>
      </c>
      <c r="F44" s="30" t="s">
        <v>33</v>
      </c>
      <c r="G44" s="24" t="s">
        <v>112</v>
      </c>
      <c r="H44" s="23" t="s">
        <v>115</v>
      </c>
      <c r="I44" s="25"/>
      <c r="J44" s="25"/>
      <c r="K44" s="25"/>
      <c r="L44" s="15">
        <v>5</v>
      </c>
      <c r="M44" s="15">
        <v>555</v>
      </c>
      <c r="N44" s="17"/>
      <c r="O44" s="17"/>
      <c r="P44" s="36">
        <f t="shared" si="0"/>
        <v>2775</v>
      </c>
      <c r="Q44" s="12"/>
    </row>
    <row r="45" spans="3:17" ht="15.75" thickBot="1" x14ac:dyDescent="0.3">
      <c r="C45" s="50"/>
      <c r="D45" s="51"/>
      <c r="E45" s="52"/>
      <c r="F45" s="52"/>
      <c r="G45" s="60" t="s">
        <v>183</v>
      </c>
      <c r="H45" s="60"/>
      <c r="I45" s="60"/>
      <c r="J45" s="60"/>
      <c r="K45" s="60"/>
      <c r="L45" s="60"/>
      <c r="M45" s="52"/>
      <c r="N45" s="52"/>
      <c r="O45" s="52"/>
      <c r="P45" s="41">
        <v>185865</v>
      </c>
      <c r="Q45" s="12"/>
    </row>
    <row r="46" spans="3:17" ht="15" customHeight="1" x14ac:dyDescent="0.25">
      <c r="C46" s="42">
        <v>1</v>
      </c>
      <c r="D46" s="58" t="s">
        <v>124</v>
      </c>
      <c r="E46" s="58"/>
      <c r="F46" s="43" t="s">
        <v>125</v>
      </c>
      <c r="G46" s="44" t="s">
        <v>185</v>
      </c>
      <c r="H46" s="45"/>
      <c r="I46" s="46"/>
      <c r="J46" s="46"/>
      <c r="K46" s="46"/>
      <c r="L46" s="47">
        <v>4</v>
      </c>
      <c r="M46" s="47">
        <v>2500</v>
      </c>
      <c r="N46" s="48"/>
      <c r="O46" s="48"/>
      <c r="P46" s="49">
        <f>M46*L46</f>
        <v>10000</v>
      </c>
      <c r="Q46" s="12"/>
    </row>
    <row r="47" spans="3:17" x14ac:dyDescent="0.25">
      <c r="C47" s="37">
        <v>2</v>
      </c>
      <c r="D47" s="59"/>
      <c r="E47" s="59"/>
      <c r="F47" s="26" t="s">
        <v>125</v>
      </c>
      <c r="G47" s="24" t="s">
        <v>186</v>
      </c>
      <c r="H47" s="23"/>
      <c r="I47" s="25"/>
      <c r="J47" s="25"/>
      <c r="K47" s="25"/>
      <c r="L47" s="15">
        <v>1</v>
      </c>
      <c r="M47" s="15">
        <v>1870</v>
      </c>
      <c r="N47" s="17"/>
      <c r="O47" s="17"/>
      <c r="P47" s="36">
        <f t="shared" ref="P47:P100" si="1">M47*L47</f>
        <v>1870</v>
      </c>
      <c r="Q47" s="12"/>
    </row>
    <row r="48" spans="3:17" x14ac:dyDescent="0.25">
      <c r="C48" s="37">
        <v>3</v>
      </c>
      <c r="D48" s="59"/>
      <c r="E48" s="59"/>
      <c r="F48" s="26" t="s">
        <v>126</v>
      </c>
      <c r="G48" s="24" t="s">
        <v>119</v>
      </c>
      <c r="H48" s="23"/>
      <c r="I48" s="25"/>
      <c r="J48" s="25"/>
      <c r="K48" s="25"/>
      <c r="L48" s="15">
        <v>5</v>
      </c>
      <c r="M48" s="15">
        <v>1595</v>
      </c>
      <c r="N48" s="17"/>
      <c r="O48" s="17"/>
      <c r="P48" s="36">
        <f t="shared" si="1"/>
        <v>7975</v>
      </c>
      <c r="Q48" s="12"/>
    </row>
    <row r="49" spans="3:17" x14ac:dyDescent="0.25">
      <c r="C49" s="37">
        <v>4</v>
      </c>
      <c r="D49" s="59"/>
      <c r="E49" s="59"/>
      <c r="F49" s="26" t="s">
        <v>127</v>
      </c>
      <c r="G49" s="24" t="s">
        <v>120</v>
      </c>
      <c r="H49" s="23"/>
      <c r="I49" s="25"/>
      <c r="J49" s="25"/>
      <c r="K49" s="25"/>
      <c r="L49" s="15">
        <v>5</v>
      </c>
      <c r="M49" s="15">
        <v>1595</v>
      </c>
      <c r="N49" s="17"/>
      <c r="O49" s="17"/>
      <c r="P49" s="36">
        <f t="shared" si="1"/>
        <v>7975</v>
      </c>
      <c r="Q49" s="12"/>
    </row>
    <row r="50" spans="3:17" x14ac:dyDescent="0.25">
      <c r="C50" s="37">
        <v>5</v>
      </c>
      <c r="D50" s="59"/>
      <c r="E50" s="59"/>
      <c r="F50" s="26" t="s">
        <v>51</v>
      </c>
      <c r="G50" s="27" t="s">
        <v>121</v>
      </c>
      <c r="H50" s="23"/>
      <c r="I50" s="25"/>
      <c r="J50" s="25"/>
      <c r="K50" s="25"/>
      <c r="L50" s="15">
        <v>1</v>
      </c>
      <c r="M50" s="15">
        <v>2500</v>
      </c>
      <c r="N50" s="17"/>
      <c r="O50" s="17"/>
      <c r="P50" s="36">
        <f t="shared" si="1"/>
        <v>2500</v>
      </c>
      <c r="Q50" s="12"/>
    </row>
    <row r="51" spans="3:17" x14ac:dyDescent="0.25">
      <c r="C51" s="37">
        <v>6</v>
      </c>
      <c r="D51" s="59"/>
      <c r="E51" s="59"/>
      <c r="F51" s="28" t="s">
        <v>128</v>
      </c>
      <c r="G51" s="27" t="s">
        <v>122</v>
      </c>
      <c r="H51" s="23"/>
      <c r="I51" s="25"/>
      <c r="J51" s="25"/>
      <c r="K51" s="25"/>
      <c r="L51" s="15">
        <v>4</v>
      </c>
      <c r="M51" s="15">
        <v>280</v>
      </c>
      <c r="N51" s="17"/>
      <c r="O51" s="17"/>
      <c r="P51" s="36">
        <f t="shared" si="1"/>
        <v>1120</v>
      </c>
      <c r="Q51" s="12"/>
    </row>
    <row r="52" spans="3:17" x14ac:dyDescent="0.25">
      <c r="C52" s="37">
        <v>7</v>
      </c>
      <c r="D52" s="59"/>
      <c r="E52" s="59"/>
      <c r="F52" s="17" t="s">
        <v>127</v>
      </c>
      <c r="G52" s="27" t="s">
        <v>123</v>
      </c>
      <c r="H52" s="23"/>
      <c r="I52" s="25"/>
      <c r="J52" s="25"/>
      <c r="K52" s="25"/>
      <c r="L52" s="15">
        <v>5</v>
      </c>
      <c r="M52" s="15">
        <v>595</v>
      </c>
      <c r="N52" s="17"/>
      <c r="O52" s="17"/>
      <c r="P52" s="36">
        <f t="shared" si="1"/>
        <v>2975</v>
      </c>
      <c r="Q52" s="12"/>
    </row>
    <row r="53" spans="3:17" x14ac:dyDescent="0.25">
      <c r="C53" s="37">
        <v>8</v>
      </c>
      <c r="D53" s="59"/>
      <c r="E53" s="59"/>
      <c r="F53" s="28" t="s">
        <v>133</v>
      </c>
      <c r="G53" s="27" t="s">
        <v>163</v>
      </c>
      <c r="H53" s="23" t="s">
        <v>164</v>
      </c>
      <c r="I53" s="25"/>
      <c r="J53" s="25"/>
      <c r="K53" s="25"/>
      <c r="L53" s="15">
        <v>2</v>
      </c>
      <c r="M53" s="15">
        <v>995</v>
      </c>
      <c r="N53" s="17"/>
      <c r="O53" s="17"/>
      <c r="P53" s="36">
        <f t="shared" si="1"/>
        <v>1990</v>
      </c>
      <c r="Q53" s="12"/>
    </row>
    <row r="54" spans="3:17" x14ac:dyDescent="0.25">
      <c r="C54" s="37">
        <v>9</v>
      </c>
      <c r="D54" s="59"/>
      <c r="E54" s="59"/>
      <c r="F54" s="28" t="s">
        <v>128</v>
      </c>
      <c r="G54" s="27" t="s">
        <v>165</v>
      </c>
      <c r="H54" s="23"/>
      <c r="I54" s="25"/>
      <c r="J54" s="25"/>
      <c r="K54" s="25"/>
      <c r="L54" s="15">
        <v>1</v>
      </c>
      <c r="M54" s="15">
        <v>480</v>
      </c>
      <c r="N54" s="17"/>
      <c r="O54" s="17"/>
      <c r="P54" s="36">
        <f t="shared" si="1"/>
        <v>480</v>
      </c>
      <c r="Q54" s="12"/>
    </row>
    <row r="55" spans="3:17" x14ac:dyDescent="0.25">
      <c r="C55" s="37">
        <v>10</v>
      </c>
      <c r="D55" s="59"/>
      <c r="E55" s="59"/>
      <c r="F55" s="28" t="s">
        <v>133</v>
      </c>
      <c r="G55" s="28" t="s">
        <v>166</v>
      </c>
      <c r="H55" s="23"/>
      <c r="I55" s="25"/>
      <c r="J55" s="25"/>
      <c r="K55" s="25"/>
      <c r="L55" s="15">
        <v>1</v>
      </c>
      <c r="M55" s="15">
        <v>795</v>
      </c>
      <c r="N55" s="17"/>
      <c r="O55" s="17"/>
      <c r="P55" s="36">
        <f t="shared" si="1"/>
        <v>795</v>
      </c>
      <c r="Q55" s="12"/>
    </row>
    <row r="56" spans="3:17" x14ac:dyDescent="0.25">
      <c r="C56" s="37">
        <v>11</v>
      </c>
      <c r="D56" s="59"/>
      <c r="E56" s="59"/>
      <c r="F56" s="28" t="s">
        <v>133</v>
      </c>
      <c r="G56" s="28" t="s">
        <v>167</v>
      </c>
      <c r="H56" s="23"/>
      <c r="I56" s="25"/>
      <c r="J56" s="25"/>
      <c r="K56" s="25"/>
      <c r="L56" s="15">
        <v>1</v>
      </c>
      <c r="M56" s="15">
        <v>995</v>
      </c>
      <c r="N56" s="17"/>
      <c r="O56" s="17"/>
      <c r="P56" s="36">
        <f t="shared" si="1"/>
        <v>995</v>
      </c>
      <c r="Q56" s="12"/>
    </row>
    <row r="57" spans="3:17" x14ac:dyDescent="0.25">
      <c r="C57" s="37">
        <v>12</v>
      </c>
      <c r="D57" s="59"/>
      <c r="E57" s="59"/>
      <c r="F57" s="28" t="s">
        <v>133</v>
      </c>
      <c r="G57" s="28" t="s">
        <v>168</v>
      </c>
      <c r="H57" s="23"/>
      <c r="I57" s="25"/>
      <c r="J57" s="25"/>
      <c r="K57" s="25"/>
      <c r="L57" s="15">
        <v>1</v>
      </c>
      <c r="M57" s="15">
        <v>1995</v>
      </c>
      <c r="N57" s="17"/>
      <c r="O57" s="17"/>
      <c r="P57" s="36">
        <f t="shared" si="1"/>
        <v>1995</v>
      </c>
      <c r="Q57" s="12"/>
    </row>
    <row r="58" spans="3:17" x14ac:dyDescent="0.25">
      <c r="C58" s="37">
        <v>13</v>
      </c>
      <c r="D58" s="59"/>
      <c r="E58" s="59"/>
      <c r="F58" s="28" t="s">
        <v>133</v>
      </c>
      <c r="G58" s="28" t="s">
        <v>169</v>
      </c>
      <c r="H58" s="23"/>
      <c r="I58" s="25"/>
      <c r="J58" s="25"/>
      <c r="K58" s="25"/>
      <c r="L58" s="15">
        <v>1</v>
      </c>
      <c r="M58" s="15">
        <v>495</v>
      </c>
      <c r="N58" s="17"/>
      <c r="O58" s="17"/>
      <c r="P58" s="36">
        <f t="shared" si="1"/>
        <v>495</v>
      </c>
      <c r="Q58" s="12"/>
    </row>
    <row r="59" spans="3:17" x14ac:dyDescent="0.25">
      <c r="C59" s="37">
        <v>14</v>
      </c>
      <c r="D59" s="59"/>
      <c r="E59" s="59"/>
      <c r="F59" s="28" t="s">
        <v>133</v>
      </c>
      <c r="G59" s="28" t="s">
        <v>170</v>
      </c>
      <c r="H59" s="23"/>
      <c r="I59" s="25"/>
      <c r="J59" s="25"/>
      <c r="K59" s="25"/>
      <c r="L59" s="15">
        <v>4</v>
      </c>
      <c r="M59" s="15">
        <v>1475</v>
      </c>
      <c r="N59" s="17"/>
      <c r="O59" s="17"/>
      <c r="P59" s="36">
        <f t="shared" si="1"/>
        <v>5900</v>
      </c>
      <c r="Q59" s="12"/>
    </row>
    <row r="60" spans="3:17" x14ac:dyDescent="0.25">
      <c r="C60" s="37">
        <v>15</v>
      </c>
      <c r="D60" s="59"/>
      <c r="E60" s="59"/>
      <c r="F60" s="28" t="s">
        <v>171</v>
      </c>
      <c r="G60" s="28" t="s">
        <v>173</v>
      </c>
      <c r="H60" s="23"/>
      <c r="I60" s="25"/>
      <c r="J60" s="25"/>
      <c r="K60" s="25"/>
      <c r="L60" s="15">
        <v>4</v>
      </c>
      <c r="M60" s="15">
        <v>1250</v>
      </c>
      <c r="N60" s="17"/>
      <c r="O60" s="17"/>
      <c r="P60" s="36">
        <f t="shared" si="1"/>
        <v>5000</v>
      </c>
      <c r="Q60" s="12"/>
    </row>
    <row r="61" spans="3:17" x14ac:dyDescent="0.25">
      <c r="C61" s="37">
        <v>16</v>
      </c>
      <c r="D61" s="59"/>
      <c r="E61" s="59"/>
      <c r="F61" s="28" t="s">
        <v>171</v>
      </c>
      <c r="G61" s="28" t="s">
        <v>172</v>
      </c>
      <c r="H61" s="23"/>
      <c r="I61" s="25"/>
      <c r="J61" s="25"/>
      <c r="K61" s="25"/>
      <c r="L61" s="15">
        <v>4</v>
      </c>
      <c r="M61" s="15">
        <v>1550</v>
      </c>
      <c r="N61" s="17"/>
      <c r="O61" s="17"/>
      <c r="P61" s="36">
        <f t="shared" si="1"/>
        <v>6200</v>
      </c>
      <c r="Q61" s="12"/>
    </row>
    <row r="62" spans="3:17" x14ac:dyDescent="0.25">
      <c r="C62" s="37">
        <v>17</v>
      </c>
      <c r="D62" s="59"/>
      <c r="E62" s="59"/>
      <c r="F62" s="28" t="s">
        <v>179</v>
      </c>
      <c r="G62" s="28" t="s">
        <v>174</v>
      </c>
      <c r="H62" s="23"/>
      <c r="I62" s="25"/>
      <c r="J62" s="25"/>
      <c r="K62" s="25"/>
      <c r="L62" s="15">
        <v>4</v>
      </c>
      <c r="M62" s="15">
        <v>590</v>
      </c>
      <c r="N62" s="17"/>
      <c r="O62" s="17"/>
      <c r="P62" s="36">
        <f t="shared" si="1"/>
        <v>2360</v>
      </c>
      <c r="Q62" s="12"/>
    </row>
    <row r="63" spans="3:17" x14ac:dyDescent="0.25">
      <c r="C63" s="37">
        <v>18</v>
      </c>
      <c r="D63" s="59"/>
      <c r="E63" s="59"/>
      <c r="F63" s="28" t="s">
        <v>133</v>
      </c>
      <c r="G63" s="28" t="s">
        <v>175</v>
      </c>
      <c r="H63" s="23"/>
      <c r="I63" s="25"/>
      <c r="J63" s="25"/>
      <c r="K63" s="25"/>
      <c r="L63" s="15">
        <v>1</v>
      </c>
      <c r="M63" s="15">
        <v>1080</v>
      </c>
      <c r="N63" s="17"/>
      <c r="O63" s="17"/>
      <c r="P63" s="36">
        <f t="shared" si="1"/>
        <v>1080</v>
      </c>
      <c r="Q63" s="12"/>
    </row>
    <row r="64" spans="3:17" x14ac:dyDescent="0.25">
      <c r="C64" s="37">
        <v>19</v>
      </c>
      <c r="D64" s="59"/>
      <c r="E64" s="59"/>
      <c r="F64" s="28" t="s">
        <v>133</v>
      </c>
      <c r="G64" s="28" t="s">
        <v>176</v>
      </c>
      <c r="H64" s="23"/>
      <c r="I64" s="25"/>
      <c r="J64" s="25"/>
      <c r="K64" s="25"/>
      <c r="L64" s="15">
        <v>1</v>
      </c>
      <c r="M64" s="15">
        <v>1094</v>
      </c>
      <c r="N64" s="17"/>
      <c r="O64" s="17"/>
      <c r="P64" s="36">
        <f t="shared" si="1"/>
        <v>1094</v>
      </c>
      <c r="Q64" s="12"/>
    </row>
    <row r="65" spans="3:17" x14ac:dyDescent="0.25">
      <c r="C65" s="37">
        <v>20</v>
      </c>
      <c r="D65" s="59"/>
      <c r="E65" s="59"/>
      <c r="F65" s="28" t="s">
        <v>180</v>
      </c>
      <c r="G65" s="28" t="s">
        <v>177</v>
      </c>
      <c r="H65" s="23"/>
      <c r="I65" s="25"/>
      <c r="J65" s="25"/>
      <c r="K65" s="25"/>
      <c r="L65" s="15">
        <v>4</v>
      </c>
      <c r="M65" s="15">
        <v>1375</v>
      </c>
      <c r="N65" s="17"/>
      <c r="O65" s="17"/>
      <c r="P65" s="36">
        <f t="shared" si="1"/>
        <v>5500</v>
      </c>
      <c r="Q65" s="12"/>
    </row>
    <row r="66" spans="3:17" x14ac:dyDescent="0.25">
      <c r="C66" s="37">
        <v>21</v>
      </c>
      <c r="D66" s="59"/>
      <c r="E66" s="59"/>
      <c r="F66" s="28" t="s">
        <v>181</v>
      </c>
      <c r="G66" s="28" t="s">
        <v>178</v>
      </c>
      <c r="H66" s="23"/>
      <c r="I66" s="25"/>
      <c r="J66" s="25"/>
      <c r="K66" s="25"/>
      <c r="L66" s="15">
        <v>4</v>
      </c>
      <c r="M66" s="15">
        <v>999</v>
      </c>
      <c r="N66" s="17"/>
      <c r="O66" s="17"/>
      <c r="P66" s="36">
        <f t="shared" si="1"/>
        <v>3996</v>
      </c>
      <c r="Q66" s="12"/>
    </row>
    <row r="67" spans="3:17" x14ac:dyDescent="0.25">
      <c r="C67" s="37">
        <v>22</v>
      </c>
      <c r="D67" s="59"/>
      <c r="E67" s="59"/>
      <c r="F67" s="17" t="s">
        <v>131</v>
      </c>
      <c r="G67" s="29" t="s">
        <v>129</v>
      </c>
      <c r="H67" s="23" t="s">
        <v>130</v>
      </c>
      <c r="I67" s="25"/>
      <c r="J67" s="25"/>
      <c r="K67" s="25"/>
      <c r="L67" s="15">
        <v>5</v>
      </c>
      <c r="M67" s="15">
        <v>400</v>
      </c>
      <c r="N67" s="17"/>
      <c r="O67" s="17"/>
      <c r="P67" s="36">
        <f t="shared" si="1"/>
        <v>2000</v>
      </c>
      <c r="Q67" s="12"/>
    </row>
    <row r="68" spans="3:17" x14ac:dyDescent="0.25">
      <c r="C68" s="37">
        <v>23</v>
      </c>
      <c r="D68" s="59"/>
      <c r="E68" s="59"/>
      <c r="F68" s="28" t="s">
        <v>133</v>
      </c>
      <c r="G68" s="17" t="s">
        <v>132</v>
      </c>
      <c r="H68" s="23" t="s">
        <v>134</v>
      </c>
      <c r="I68" s="25"/>
      <c r="J68" s="25"/>
      <c r="K68" s="25"/>
      <c r="L68" s="15">
        <v>5</v>
      </c>
      <c r="M68" s="15">
        <v>745</v>
      </c>
      <c r="N68" s="17"/>
      <c r="O68" s="17"/>
      <c r="P68" s="36">
        <f t="shared" si="1"/>
        <v>3725</v>
      </c>
      <c r="Q68" s="12"/>
    </row>
    <row r="69" spans="3:17" x14ac:dyDescent="0.25">
      <c r="C69" s="37">
        <v>24</v>
      </c>
      <c r="D69" s="59"/>
      <c r="E69" s="59"/>
      <c r="F69" s="17" t="s">
        <v>135</v>
      </c>
      <c r="G69" s="17" t="s">
        <v>187</v>
      </c>
      <c r="H69" s="23" t="s">
        <v>136</v>
      </c>
      <c r="I69" s="25"/>
      <c r="J69" s="25"/>
      <c r="K69" s="25"/>
      <c r="L69" s="15">
        <v>5</v>
      </c>
      <c r="M69" s="15">
        <v>590</v>
      </c>
      <c r="N69" s="17"/>
      <c r="O69" s="17"/>
      <c r="P69" s="36">
        <f t="shared" si="1"/>
        <v>2950</v>
      </c>
      <c r="Q69" s="12"/>
    </row>
    <row r="70" spans="3:17" x14ac:dyDescent="0.25">
      <c r="C70" s="37">
        <v>25</v>
      </c>
      <c r="D70" s="59"/>
      <c r="E70" s="59"/>
      <c r="F70" s="17" t="s">
        <v>135</v>
      </c>
      <c r="G70" s="17" t="s">
        <v>137</v>
      </c>
      <c r="H70" s="23" t="s">
        <v>138</v>
      </c>
      <c r="I70" s="25"/>
      <c r="J70" s="25"/>
      <c r="K70" s="25"/>
      <c r="L70" s="15">
        <v>5</v>
      </c>
      <c r="M70" s="15">
        <v>590</v>
      </c>
      <c r="N70" s="17"/>
      <c r="O70" s="17"/>
      <c r="P70" s="36">
        <f t="shared" si="1"/>
        <v>2950</v>
      </c>
      <c r="Q70" s="12"/>
    </row>
    <row r="71" spans="3:17" x14ac:dyDescent="0.25">
      <c r="C71" s="37">
        <v>26</v>
      </c>
      <c r="D71" s="59"/>
      <c r="E71" s="59"/>
      <c r="F71" s="17" t="s">
        <v>139</v>
      </c>
      <c r="G71" s="17" t="s">
        <v>188</v>
      </c>
      <c r="H71" s="23" t="s">
        <v>140</v>
      </c>
      <c r="I71" s="25"/>
      <c r="J71" s="25"/>
      <c r="K71" s="25"/>
      <c r="L71" s="15">
        <v>5</v>
      </c>
      <c r="M71" s="15">
        <v>280</v>
      </c>
      <c r="N71" s="17"/>
      <c r="O71" s="17"/>
      <c r="P71" s="36">
        <f t="shared" si="1"/>
        <v>1400</v>
      </c>
      <c r="Q71" s="12"/>
    </row>
    <row r="72" spans="3:17" x14ac:dyDescent="0.25">
      <c r="C72" s="37">
        <v>27</v>
      </c>
      <c r="D72" s="59"/>
      <c r="E72" s="59"/>
      <c r="F72" s="17" t="s">
        <v>31</v>
      </c>
      <c r="G72" s="17" t="s">
        <v>189</v>
      </c>
      <c r="H72" s="23" t="s">
        <v>145</v>
      </c>
      <c r="I72" s="25"/>
      <c r="J72" s="25"/>
      <c r="K72" s="25"/>
      <c r="L72" s="15">
        <v>5</v>
      </c>
      <c r="M72" s="15">
        <v>695</v>
      </c>
      <c r="N72" s="17"/>
      <c r="O72" s="17"/>
      <c r="P72" s="36">
        <f t="shared" si="1"/>
        <v>3475</v>
      </c>
      <c r="Q72" s="12"/>
    </row>
    <row r="73" spans="3:17" x14ac:dyDescent="0.25">
      <c r="C73" s="37">
        <v>28</v>
      </c>
      <c r="D73" s="59"/>
      <c r="E73" s="59"/>
      <c r="F73" s="17" t="s">
        <v>27</v>
      </c>
      <c r="G73" s="17" t="s">
        <v>190</v>
      </c>
      <c r="H73" s="23" t="s">
        <v>50</v>
      </c>
      <c r="I73" s="25"/>
      <c r="J73" s="25"/>
      <c r="K73" s="25"/>
      <c r="L73" s="15">
        <v>5</v>
      </c>
      <c r="M73" s="15">
        <v>695</v>
      </c>
      <c r="N73" s="17"/>
      <c r="O73" s="17"/>
      <c r="P73" s="36">
        <f t="shared" si="1"/>
        <v>3475</v>
      </c>
      <c r="Q73" s="12"/>
    </row>
    <row r="74" spans="3:17" x14ac:dyDescent="0.25">
      <c r="C74" s="37">
        <v>29</v>
      </c>
      <c r="D74" s="59"/>
      <c r="E74" s="59"/>
      <c r="F74" s="17" t="s">
        <v>31</v>
      </c>
      <c r="G74" s="17" t="s">
        <v>191</v>
      </c>
      <c r="H74" s="23" t="s">
        <v>146</v>
      </c>
      <c r="I74" s="25"/>
      <c r="J74" s="25"/>
      <c r="K74" s="25"/>
      <c r="L74" s="15">
        <v>5</v>
      </c>
      <c r="M74" s="15">
        <v>595</v>
      </c>
      <c r="N74" s="17"/>
      <c r="O74" s="17"/>
      <c r="P74" s="36">
        <f t="shared" si="1"/>
        <v>2975</v>
      </c>
      <c r="Q74" s="12"/>
    </row>
    <row r="75" spans="3:17" x14ac:dyDescent="0.25">
      <c r="C75" s="37">
        <v>30</v>
      </c>
      <c r="D75" s="59"/>
      <c r="E75" s="59"/>
      <c r="F75" s="17" t="s">
        <v>141</v>
      </c>
      <c r="G75" s="29" t="s">
        <v>42</v>
      </c>
      <c r="H75" s="23" t="s">
        <v>142</v>
      </c>
      <c r="I75" s="25"/>
      <c r="J75" s="25"/>
      <c r="K75" s="25"/>
      <c r="L75" s="15">
        <v>5</v>
      </c>
      <c r="M75" s="15">
        <v>945</v>
      </c>
      <c r="N75" s="17"/>
      <c r="O75" s="17"/>
      <c r="P75" s="36">
        <f t="shared" si="1"/>
        <v>4725</v>
      </c>
      <c r="Q75" s="12"/>
    </row>
    <row r="76" spans="3:17" x14ac:dyDescent="0.25">
      <c r="C76" s="37">
        <v>31</v>
      </c>
      <c r="D76" s="59"/>
      <c r="E76" s="59"/>
      <c r="F76" s="17" t="s">
        <v>141</v>
      </c>
      <c r="G76" s="29" t="s">
        <v>54</v>
      </c>
      <c r="H76" s="23" t="s">
        <v>142</v>
      </c>
      <c r="I76" s="25"/>
      <c r="J76" s="25"/>
      <c r="K76" s="25"/>
      <c r="L76" s="15">
        <v>5</v>
      </c>
      <c r="M76" s="15">
        <v>795</v>
      </c>
      <c r="N76" s="17"/>
      <c r="O76" s="17"/>
      <c r="P76" s="36">
        <f t="shared" si="1"/>
        <v>3975</v>
      </c>
      <c r="Q76" s="12"/>
    </row>
    <row r="77" spans="3:17" x14ac:dyDescent="0.25">
      <c r="C77" s="37">
        <v>32</v>
      </c>
      <c r="D77" s="59"/>
      <c r="E77" s="59"/>
      <c r="F77" s="17" t="s">
        <v>33</v>
      </c>
      <c r="G77" s="29" t="s">
        <v>143</v>
      </c>
      <c r="H77" s="23" t="s">
        <v>144</v>
      </c>
      <c r="I77" s="25"/>
      <c r="J77" s="25"/>
      <c r="K77" s="25"/>
      <c r="L77" s="15">
        <v>5</v>
      </c>
      <c r="M77" s="15">
        <v>595</v>
      </c>
      <c r="N77" s="17"/>
      <c r="O77" s="17"/>
      <c r="P77" s="36">
        <f t="shared" si="1"/>
        <v>2975</v>
      </c>
      <c r="Q77" s="12"/>
    </row>
    <row r="78" spans="3:17" x14ac:dyDescent="0.25">
      <c r="C78" s="37">
        <v>33</v>
      </c>
      <c r="D78" s="59"/>
      <c r="E78" s="59"/>
      <c r="F78" s="17" t="s">
        <v>33</v>
      </c>
      <c r="G78" s="29" t="s">
        <v>147</v>
      </c>
      <c r="H78" s="23" t="s">
        <v>148</v>
      </c>
      <c r="I78" s="25"/>
      <c r="J78" s="25"/>
      <c r="K78" s="25"/>
      <c r="L78" s="15">
        <v>10</v>
      </c>
      <c r="M78" s="15">
        <v>455</v>
      </c>
      <c r="N78" s="17"/>
      <c r="O78" s="17"/>
      <c r="P78" s="36">
        <f t="shared" si="1"/>
        <v>4550</v>
      </c>
      <c r="Q78" s="12"/>
    </row>
    <row r="79" spans="3:17" ht="25.5" x14ac:dyDescent="0.25">
      <c r="C79" s="37">
        <v>34</v>
      </c>
      <c r="D79" s="59"/>
      <c r="E79" s="59"/>
      <c r="F79" s="17" t="s">
        <v>31</v>
      </c>
      <c r="G79" s="24" t="s">
        <v>149</v>
      </c>
      <c r="H79" s="23"/>
      <c r="I79" s="25"/>
      <c r="J79" s="25"/>
      <c r="K79" s="25"/>
      <c r="L79" s="15">
        <v>5</v>
      </c>
      <c r="M79" s="15">
        <v>390</v>
      </c>
      <c r="N79" s="17"/>
      <c r="O79" s="17"/>
      <c r="P79" s="36">
        <f t="shared" si="1"/>
        <v>1950</v>
      </c>
      <c r="Q79" s="12"/>
    </row>
    <row r="80" spans="3:17" ht="25.5" x14ac:dyDescent="0.25">
      <c r="C80" s="37">
        <v>35</v>
      </c>
      <c r="D80" s="59"/>
      <c r="E80" s="59"/>
      <c r="F80" s="17" t="s">
        <v>31</v>
      </c>
      <c r="G80" s="24" t="s">
        <v>150</v>
      </c>
      <c r="H80" s="23"/>
      <c r="I80" s="25"/>
      <c r="J80" s="25"/>
      <c r="K80" s="25"/>
      <c r="L80" s="15">
        <v>5</v>
      </c>
      <c r="M80" s="15">
        <v>395</v>
      </c>
      <c r="N80" s="17"/>
      <c r="O80" s="17"/>
      <c r="P80" s="36">
        <f t="shared" si="1"/>
        <v>1975</v>
      </c>
      <c r="Q80" s="12"/>
    </row>
    <row r="81" spans="3:17" x14ac:dyDescent="0.25">
      <c r="C81" s="37">
        <v>36</v>
      </c>
      <c r="D81" s="59"/>
      <c r="E81" s="59"/>
      <c r="F81" s="17" t="s">
        <v>31</v>
      </c>
      <c r="G81" s="23" t="s">
        <v>192</v>
      </c>
      <c r="H81" s="23"/>
      <c r="I81" s="25"/>
      <c r="J81" s="25"/>
      <c r="K81" s="25"/>
      <c r="L81" s="15">
        <v>5</v>
      </c>
      <c r="M81" s="15">
        <v>395</v>
      </c>
      <c r="N81" s="17"/>
      <c r="O81" s="17"/>
      <c r="P81" s="36">
        <f t="shared" si="1"/>
        <v>1975</v>
      </c>
      <c r="Q81" s="12"/>
    </row>
    <row r="82" spans="3:17" ht="25.5" x14ac:dyDescent="0.25">
      <c r="C82" s="37">
        <v>37</v>
      </c>
      <c r="D82" s="59"/>
      <c r="E82" s="59"/>
      <c r="F82" s="17" t="s">
        <v>31</v>
      </c>
      <c r="G82" s="24" t="s">
        <v>151</v>
      </c>
      <c r="H82" s="23"/>
      <c r="I82" s="25"/>
      <c r="J82" s="25"/>
      <c r="K82" s="25"/>
      <c r="L82" s="15">
        <v>5</v>
      </c>
      <c r="M82" s="15">
        <v>395</v>
      </c>
      <c r="N82" s="17"/>
      <c r="O82" s="17"/>
      <c r="P82" s="36">
        <f t="shared" si="1"/>
        <v>1975</v>
      </c>
      <c r="Q82" s="12"/>
    </row>
    <row r="83" spans="3:17" ht="25.5" x14ac:dyDescent="0.25">
      <c r="C83" s="37">
        <v>38</v>
      </c>
      <c r="D83" s="59"/>
      <c r="E83" s="59"/>
      <c r="F83" s="17" t="s">
        <v>31</v>
      </c>
      <c r="G83" s="24" t="s">
        <v>152</v>
      </c>
      <c r="H83" s="23"/>
      <c r="I83" s="25"/>
      <c r="J83" s="25"/>
      <c r="K83" s="25"/>
      <c r="L83" s="15">
        <v>5</v>
      </c>
      <c r="M83" s="15">
        <v>395</v>
      </c>
      <c r="N83" s="17"/>
      <c r="O83" s="17"/>
      <c r="P83" s="36">
        <f t="shared" si="1"/>
        <v>1975</v>
      </c>
      <c r="Q83" s="12"/>
    </row>
    <row r="84" spans="3:17" ht="25.5" x14ac:dyDescent="0.25">
      <c r="C84" s="37">
        <v>39</v>
      </c>
      <c r="D84" s="59"/>
      <c r="E84" s="59"/>
      <c r="F84" s="17" t="s">
        <v>31</v>
      </c>
      <c r="G84" s="24" t="s">
        <v>153</v>
      </c>
      <c r="H84" s="23"/>
      <c r="I84" s="25"/>
      <c r="J84" s="25"/>
      <c r="K84" s="25"/>
      <c r="L84" s="15">
        <v>5</v>
      </c>
      <c r="M84" s="15">
        <v>395</v>
      </c>
      <c r="N84" s="17"/>
      <c r="O84" s="17"/>
      <c r="P84" s="36">
        <f t="shared" si="1"/>
        <v>1975</v>
      </c>
      <c r="Q84" s="12"/>
    </row>
    <row r="85" spans="3:17" ht="30" x14ac:dyDescent="0.25">
      <c r="C85" s="37">
        <v>40</v>
      </c>
      <c r="D85" s="59"/>
      <c r="E85" s="59"/>
      <c r="F85" s="17" t="s">
        <v>31</v>
      </c>
      <c r="G85" s="20" t="s">
        <v>161</v>
      </c>
      <c r="H85" s="23"/>
      <c r="I85" s="25"/>
      <c r="J85" s="25"/>
      <c r="K85" s="25"/>
      <c r="L85" s="15">
        <v>5</v>
      </c>
      <c r="M85" s="15">
        <v>425</v>
      </c>
      <c r="N85" s="17"/>
      <c r="O85" s="17"/>
      <c r="P85" s="36">
        <f t="shared" si="1"/>
        <v>2125</v>
      </c>
      <c r="Q85" s="12"/>
    </row>
    <row r="86" spans="3:17" ht="25.5" x14ac:dyDescent="0.25">
      <c r="C86" s="37">
        <v>41</v>
      </c>
      <c r="D86" s="59"/>
      <c r="E86" s="59"/>
      <c r="F86" s="17" t="s">
        <v>31</v>
      </c>
      <c r="G86" s="24" t="s">
        <v>162</v>
      </c>
      <c r="H86" s="23"/>
      <c r="I86" s="25"/>
      <c r="J86" s="25"/>
      <c r="K86" s="25"/>
      <c r="L86" s="15">
        <v>5</v>
      </c>
      <c r="M86" s="15">
        <v>425</v>
      </c>
      <c r="N86" s="17"/>
      <c r="O86" s="17"/>
      <c r="P86" s="36">
        <f t="shared" si="1"/>
        <v>2125</v>
      </c>
      <c r="Q86" s="12"/>
    </row>
    <row r="87" spans="3:17" x14ac:dyDescent="0.25">
      <c r="C87" s="37">
        <v>42</v>
      </c>
      <c r="D87" s="59"/>
      <c r="E87" s="59"/>
      <c r="F87" s="17" t="s">
        <v>31</v>
      </c>
      <c r="G87" s="23" t="s">
        <v>154</v>
      </c>
      <c r="H87" s="23"/>
      <c r="I87" s="25"/>
      <c r="J87" s="25"/>
      <c r="K87" s="25"/>
      <c r="L87" s="15">
        <v>5</v>
      </c>
      <c r="M87" s="15">
        <v>425</v>
      </c>
      <c r="N87" s="17"/>
      <c r="O87" s="17"/>
      <c r="P87" s="36">
        <f t="shared" si="1"/>
        <v>2125</v>
      </c>
      <c r="Q87" s="12"/>
    </row>
    <row r="88" spans="3:17" x14ac:dyDescent="0.25">
      <c r="C88" s="37">
        <v>43</v>
      </c>
      <c r="D88" s="59"/>
      <c r="E88" s="59"/>
      <c r="F88" s="17" t="s">
        <v>31</v>
      </c>
      <c r="G88" s="23" t="s">
        <v>155</v>
      </c>
      <c r="H88" s="23"/>
      <c r="I88" s="25"/>
      <c r="J88" s="25"/>
      <c r="K88" s="25"/>
      <c r="L88" s="15">
        <v>5</v>
      </c>
      <c r="M88" s="15">
        <v>425</v>
      </c>
      <c r="N88" s="17"/>
      <c r="O88" s="17"/>
      <c r="P88" s="36">
        <f t="shared" si="1"/>
        <v>2125</v>
      </c>
      <c r="Q88" s="12"/>
    </row>
    <row r="89" spans="3:17" ht="25.5" x14ac:dyDescent="0.25">
      <c r="C89" s="37">
        <v>44</v>
      </c>
      <c r="D89" s="59"/>
      <c r="E89" s="59"/>
      <c r="F89" s="17" t="s">
        <v>31</v>
      </c>
      <c r="G89" s="24" t="s">
        <v>156</v>
      </c>
      <c r="H89" s="23"/>
      <c r="I89" s="25"/>
      <c r="J89" s="25"/>
      <c r="K89" s="25"/>
      <c r="L89" s="15">
        <v>5</v>
      </c>
      <c r="M89" s="15">
        <v>425</v>
      </c>
      <c r="N89" s="17"/>
      <c r="O89" s="17"/>
      <c r="P89" s="36">
        <f t="shared" si="1"/>
        <v>2125</v>
      </c>
      <c r="Q89" s="12"/>
    </row>
    <row r="90" spans="3:17" ht="25.5" x14ac:dyDescent="0.25">
      <c r="C90" s="37">
        <v>45</v>
      </c>
      <c r="D90" s="59"/>
      <c r="E90" s="59"/>
      <c r="F90" s="17" t="s">
        <v>31</v>
      </c>
      <c r="G90" s="24" t="s">
        <v>157</v>
      </c>
      <c r="H90" s="23"/>
      <c r="I90" s="25"/>
      <c r="J90" s="25"/>
      <c r="K90" s="25"/>
      <c r="L90" s="15">
        <v>5</v>
      </c>
      <c r="M90" s="15">
        <v>425</v>
      </c>
      <c r="N90" s="17"/>
      <c r="O90" s="17"/>
      <c r="P90" s="36">
        <f t="shared" si="1"/>
        <v>2125</v>
      </c>
      <c r="Q90" s="12"/>
    </row>
    <row r="91" spans="3:17" x14ac:dyDescent="0.25">
      <c r="C91" s="37">
        <v>46</v>
      </c>
      <c r="D91" s="59"/>
      <c r="E91" s="59"/>
      <c r="F91" s="17" t="s">
        <v>31</v>
      </c>
      <c r="G91" s="23" t="s">
        <v>193</v>
      </c>
      <c r="H91" s="23"/>
      <c r="I91" s="25"/>
      <c r="J91" s="25"/>
      <c r="K91" s="25"/>
      <c r="L91" s="15">
        <v>5</v>
      </c>
      <c r="M91" s="15">
        <v>395</v>
      </c>
      <c r="N91" s="17"/>
      <c r="O91" s="17"/>
      <c r="P91" s="36">
        <f t="shared" si="1"/>
        <v>1975</v>
      </c>
      <c r="Q91" s="12"/>
    </row>
    <row r="92" spans="3:17" x14ac:dyDescent="0.25">
      <c r="C92" s="37">
        <v>47</v>
      </c>
      <c r="D92" s="59"/>
      <c r="E92" s="59"/>
      <c r="F92" s="17" t="s">
        <v>31</v>
      </c>
      <c r="G92" s="23" t="s">
        <v>158</v>
      </c>
      <c r="H92" s="23"/>
      <c r="I92" s="25"/>
      <c r="J92" s="25"/>
      <c r="K92" s="25"/>
      <c r="L92" s="15">
        <v>5</v>
      </c>
      <c r="M92" s="15">
        <v>395</v>
      </c>
      <c r="N92" s="17"/>
      <c r="O92" s="17"/>
      <c r="P92" s="36">
        <f t="shared" si="1"/>
        <v>1975</v>
      </c>
      <c r="Q92" s="12"/>
    </row>
    <row r="93" spans="3:17" x14ac:dyDescent="0.25">
      <c r="C93" s="37">
        <v>48</v>
      </c>
      <c r="D93" s="59"/>
      <c r="E93" s="59"/>
      <c r="F93" s="17" t="s">
        <v>31</v>
      </c>
      <c r="G93" s="23" t="s">
        <v>194</v>
      </c>
      <c r="H93" s="23"/>
      <c r="I93" s="25"/>
      <c r="J93" s="25"/>
      <c r="K93" s="25"/>
      <c r="L93" s="15">
        <v>5</v>
      </c>
      <c r="M93" s="15">
        <v>395</v>
      </c>
      <c r="N93" s="17"/>
      <c r="O93" s="17"/>
      <c r="P93" s="36">
        <f t="shared" si="1"/>
        <v>1975</v>
      </c>
      <c r="Q93" s="12"/>
    </row>
    <row r="94" spans="3:17" ht="25.5" x14ac:dyDescent="0.25">
      <c r="C94" s="37">
        <v>49</v>
      </c>
      <c r="D94" s="59"/>
      <c r="E94" s="59"/>
      <c r="F94" s="17" t="s">
        <v>31</v>
      </c>
      <c r="G94" s="24" t="s">
        <v>159</v>
      </c>
      <c r="H94" s="23"/>
      <c r="I94" s="25"/>
      <c r="J94" s="25"/>
      <c r="K94" s="25"/>
      <c r="L94" s="15">
        <v>5</v>
      </c>
      <c r="M94" s="15">
        <v>395</v>
      </c>
      <c r="N94" s="17"/>
      <c r="O94" s="17"/>
      <c r="P94" s="36">
        <f t="shared" si="1"/>
        <v>1975</v>
      </c>
      <c r="Q94" s="12"/>
    </row>
    <row r="95" spans="3:17" ht="25.5" x14ac:dyDescent="0.25">
      <c r="C95" s="37">
        <v>50</v>
      </c>
      <c r="D95" s="59"/>
      <c r="E95" s="59"/>
      <c r="F95" s="17" t="s">
        <v>31</v>
      </c>
      <c r="G95" s="24" t="s">
        <v>160</v>
      </c>
      <c r="H95" s="23"/>
      <c r="I95" s="25"/>
      <c r="J95" s="25"/>
      <c r="K95" s="25"/>
      <c r="L95" s="15">
        <v>5</v>
      </c>
      <c r="M95" s="15">
        <v>395</v>
      </c>
      <c r="N95" s="17"/>
      <c r="O95" s="17"/>
      <c r="P95" s="36">
        <f t="shared" si="1"/>
        <v>1975</v>
      </c>
      <c r="Q95" s="12"/>
    </row>
    <row r="96" spans="3:17" x14ac:dyDescent="0.25">
      <c r="C96" s="37">
        <v>51</v>
      </c>
      <c r="D96" s="59"/>
      <c r="E96" s="59"/>
      <c r="F96" s="17" t="s">
        <v>31</v>
      </c>
      <c r="G96" s="23" t="s">
        <v>195</v>
      </c>
      <c r="H96" s="23"/>
      <c r="I96" s="25"/>
      <c r="J96" s="25" t="s">
        <v>105</v>
      </c>
      <c r="K96" s="25"/>
      <c r="L96" s="15">
        <v>25</v>
      </c>
      <c r="M96" s="15">
        <v>225</v>
      </c>
      <c r="N96" s="17"/>
      <c r="O96" s="17"/>
      <c r="P96" s="36">
        <f t="shared" si="1"/>
        <v>5625</v>
      </c>
      <c r="Q96" s="12"/>
    </row>
    <row r="97" spans="3:17" x14ac:dyDescent="0.25">
      <c r="C97" s="37">
        <v>52</v>
      </c>
      <c r="D97" s="59"/>
      <c r="E97" s="59"/>
      <c r="F97" s="17" t="s">
        <v>31</v>
      </c>
      <c r="G97" s="23" t="s">
        <v>195</v>
      </c>
      <c r="H97" s="23"/>
      <c r="I97" s="25"/>
      <c r="J97" s="25" t="s">
        <v>105</v>
      </c>
      <c r="K97" s="25"/>
      <c r="L97" s="15">
        <v>25</v>
      </c>
      <c r="M97" s="15">
        <v>295</v>
      </c>
      <c r="N97" s="17"/>
      <c r="O97" s="17"/>
      <c r="P97" s="36">
        <f t="shared" si="1"/>
        <v>7375</v>
      </c>
      <c r="Q97" s="12"/>
    </row>
    <row r="98" spans="3:17" x14ac:dyDescent="0.25">
      <c r="C98" s="37">
        <v>53</v>
      </c>
      <c r="D98" s="59"/>
      <c r="E98" s="59"/>
      <c r="F98" s="17" t="s">
        <v>31</v>
      </c>
      <c r="G98" s="23" t="s">
        <v>195</v>
      </c>
      <c r="H98" s="23"/>
      <c r="I98" s="25"/>
      <c r="J98" s="25" t="s">
        <v>114</v>
      </c>
      <c r="K98" s="25"/>
      <c r="L98" s="15">
        <v>25</v>
      </c>
      <c r="M98" s="15">
        <v>275</v>
      </c>
      <c r="N98" s="17"/>
      <c r="O98" s="17"/>
      <c r="P98" s="36">
        <f t="shared" si="1"/>
        <v>6875</v>
      </c>
      <c r="Q98" s="12"/>
    </row>
    <row r="99" spans="3:17" x14ac:dyDescent="0.25">
      <c r="C99" s="37">
        <v>54</v>
      </c>
      <c r="D99" s="59"/>
      <c r="E99" s="59"/>
      <c r="F99" s="17" t="s">
        <v>31</v>
      </c>
      <c r="G99" s="23" t="s">
        <v>196</v>
      </c>
      <c r="H99" s="23"/>
      <c r="I99" s="25"/>
      <c r="J99" s="25" t="s">
        <v>114</v>
      </c>
      <c r="K99" s="25"/>
      <c r="L99" s="15">
        <v>20</v>
      </c>
      <c r="M99" s="15">
        <v>275</v>
      </c>
      <c r="N99" s="17"/>
      <c r="O99" s="17"/>
      <c r="P99" s="36">
        <f t="shared" si="1"/>
        <v>5500</v>
      </c>
      <c r="Q99" s="12"/>
    </row>
    <row r="100" spans="3:17" x14ac:dyDescent="0.25">
      <c r="C100" s="37">
        <v>55</v>
      </c>
      <c r="D100" s="59"/>
      <c r="E100" s="59"/>
      <c r="F100" s="17" t="s">
        <v>31</v>
      </c>
      <c r="G100" s="23" t="s">
        <v>197</v>
      </c>
      <c r="H100" s="23"/>
      <c r="I100" s="25"/>
      <c r="J100" s="25" t="s">
        <v>114</v>
      </c>
      <c r="K100" s="25"/>
      <c r="L100" s="15">
        <v>10</v>
      </c>
      <c r="M100" s="15">
        <v>275</v>
      </c>
      <c r="N100" s="17"/>
      <c r="O100" s="17"/>
      <c r="P100" s="36">
        <f t="shared" si="1"/>
        <v>2750</v>
      </c>
      <c r="Q100" s="12"/>
    </row>
    <row r="101" spans="3:17" x14ac:dyDescent="0.25">
      <c r="C101" s="35"/>
      <c r="D101" s="59"/>
      <c r="E101" s="59"/>
      <c r="F101" s="17"/>
      <c r="G101" s="55" t="s">
        <v>182</v>
      </c>
      <c r="H101" s="55"/>
      <c r="I101" s="25"/>
      <c r="J101" s="25"/>
      <c r="K101" s="25"/>
      <c r="L101" s="17"/>
      <c r="M101" s="17"/>
      <c r="N101" s="17"/>
      <c r="O101" s="17"/>
      <c r="P101" s="38">
        <f>SUM(P46:P100)</f>
        <v>174045</v>
      </c>
      <c r="Q101" s="13"/>
    </row>
    <row r="102" spans="3:17" ht="15.75" thickBot="1" x14ac:dyDescent="0.3">
      <c r="C102" s="39"/>
      <c r="D102" s="40"/>
      <c r="E102" s="40"/>
      <c r="F102" s="40"/>
      <c r="G102" s="53" t="s">
        <v>184</v>
      </c>
      <c r="H102" s="53"/>
      <c r="I102" s="40"/>
      <c r="J102" s="40"/>
      <c r="K102" s="40"/>
      <c r="L102" s="40"/>
      <c r="M102" s="40"/>
      <c r="N102" s="40"/>
      <c r="O102" s="40"/>
      <c r="P102" s="41">
        <f>P101+P45</f>
        <v>359910</v>
      </c>
      <c r="Q102" s="14"/>
    </row>
  </sheetData>
  <mergeCells count="21">
    <mergeCell ref="C3:P3"/>
    <mergeCell ref="C5:C6"/>
    <mergeCell ref="G5:G6"/>
    <mergeCell ref="C4:P4"/>
    <mergeCell ref="D5:D6"/>
    <mergeCell ref="E5:E6"/>
    <mergeCell ref="H5:I5"/>
    <mergeCell ref="J5:K5"/>
    <mergeCell ref="F5:F6"/>
    <mergeCell ref="G102:H102"/>
    <mergeCell ref="F7:F8"/>
    <mergeCell ref="D7:D14"/>
    <mergeCell ref="E15:E16"/>
    <mergeCell ref="D15:D21"/>
    <mergeCell ref="D22:D31"/>
    <mergeCell ref="D32:D44"/>
    <mergeCell ref="E9:E10"/>
    <mergeCell ref="E7:E8"/>
    <mergeCell ref="G101:H101"/>
    <mergeCell ref="D46:E101"/>
    <mergeCell ref="G45:L45"/>
  </mergeCells>
  <pageMargins left="0" right="0" top="0" bottom="0" header="0" footer="0"/>
  <pageSetup paperSize="9" scale="60" orientation="landscape" horizontalDpi="0" verticalDpi="0" r:id="rId1"/>
  <rowBreaks count="1" manualBreakCount="1">
    <brk id="45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1"/>
  <sheetViews>
    <sheetView workbookViewId="0">
      <selection activeCell="C8" sqref="C8"/>
    </sheetView>
  </sheetViews>
  <sheetFormatPr defaultRowHeight="15" x14ac:dyDescent="0.25"/>
  <cols>
    <col min="1" max="2" width="6.28515625" customWidth="1"/>
    <col min="3" max="3" width="25.7109375" customWidth="1"/>
    <col min="4" max="4" width="22.28515625" customWidth="1"/>
    <col min="5" max="5" width="12.28515625" customWidth="1"/>
  </cols>
  <sheetData>
    <row r="4" spans="2:5" ht="18.75" x14ac:dyDescent="0.3">
      <c r="B4" s="69" t="s">
        <v>17</v>
      </c>
      <c r="C4" s="69"/>
      <c r="D4" s="69"/>
      <c r="E4" s="69"/>
    </row>
    <row r="5" spans="2:5" ht="18.75" x14ac:dyDescent="0.3">
      <c r="B5" s="4"/>
      <c r="C5" s="4"/>
      <c r="D5" s="4"/>
      <c r="E5" s="4"/>
    </row>
    <row r="6" spans="2:5" ht="18.75" x14ac:dyDescent="0.3">
      <c r="B6" s="5" t="s">
        <v>16</v>
      </c>
      <c r="C6" s="4"/>
      <c r="D6" s="4"/>
      <c r="E6" s="4"/>
    </row>
    <row r="7" spans="2:5" ht="15" customHeight="1" x14ac:dyDescent="0.25">
      <c r="B7" s="6" t="e">
        <f>BOQ!#REF!</f>
        <v>#REF!</v>
      </c>
      <c r="C7" s="1"/>
      <c r="D7" s="1"/>
      <c r="E7" s="1"/>
    </row>
    <row r="8" spans="2:5" ht="15.75" x14ac:dyDescent="0.25">
      <c r="B8" s="3" t="s">
        <v>0</v>
      </c>
      <c r="C8" s="3" t="s">
        <v>13</v>
      </c>
      <c r="D8" s="3" t="s">
        <v>14</v>
      </c>
      <c r="E8" s="3" t="s">
        <v>15</v>
      </c>
    </row>
    <row r="9" spans="2:5" ht="15.75" x14ac:dyDescent="0.25">
      <c r="B9" s="2">
        <v>1</v>
      </c>
      <c r="C9" s="2"/>
      <c r="D9" s="2"/>
      <c r="E9" s="2"/>
    </row>
    <row r="10" spans="2:5" ht="15.75" x14ac:dyDescent="0.25">
      <c r="B10" s="2">
        <v>2</v>
      </c>
      <c r="C10" s="2"/>
      <c r="D10" s="2"/>
      <c r="E10" s="2"/>
    </row>
    <row r="11" spans="2:5" ht="15.75" x14ac:dyDescent="0.25">
      <c r="B11" s="2">
        <v>3</v>
      </c>
      <c r="C11" s="2"/>
      <c r="D11" s="2"/>
      <c r="E11" s="2"/>
    </row>
  </sheetData>
  <mergeCells count="1">
    <mergeCell ref="B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BOQ</vt:lpstr>
      <vt:lpstr>Evaluation-2</vt:lpstr>
      <vt:lpstr>BOQ!Print_Area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2024-10-23T06:35:00Z</cp:lastPrinted>
  <dcterms:created xsi:type="dcterms:W3CDTF">2024-08-08T06:08:59Z</dcterms:created>
  <dcterms:modified xsi:type="dcterms:W3CDTF">2024-10-23T06:39:06Z</dcterms:modified>
</cp:coreProperties>
</file>